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/>
  <mc:AlternateContent xmlns:mc="http://schemas.openxmlformats.org/markup-compatibility/2006">
    <mc:Choice Requires="x15">
      <x15ac:absPath xmlns:x15ac="http://schemas.microsoft.com/office/spreadsheetml/2010/11/ac" url="C:\Users\Heikki\Dropbox\Pingisklubi\"/>
    </mc:Choice>
  </mc:AlternateContent>
  <xr:revisionPtr revIDLastSave="0" documentId="13_ncr:1_{D85D3BD5-9BFC-419D-A2F9-E36641238BB4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2003-2017" sheetId="1" r:id="rId1"/>
    <sheet name="Taul2" sheetId="3" state="hidden" r:id="rId2"/>
    <sheet name="Viinit2011" sheetId="4" state="hidden" r:id="rId3"/>
    <sheet name="Pullojen määrä" sheetId="5" state="hidden" r:id="rId4"/>
    <sheet name="Sheet1" sheetId="6" state="hidden" r:id="rId5"/>
  </sheets>
  <definedNames>
    <definedName name="_FilterDatabase" localSheetId="0" hidden="1">'2003-2017'!$A$1:$L$315</definedName>
    <definedName name="_xlnm._FilterDatabase" localSheetId="0" hidden="1">'2003-2017'!$A$1:$L$315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2" i="1" l="1"/>
  <c r="L121" i="1"/>
  <c r="L71" i="1"/>
  <c r="L48" i="1"/>
  <c r="L47" i="1"/>
  <c r="L11" i="1"/>
  <c r="L49" i="1"/>
  <c r="L149" i="1"/>
  <c r="L286" i="1"/>
  <c r="L119" i="1"/>
  <c r="L217" i="1"/>
  <c r="L150" i="1"/>
  <c r="L254" i="1"/>
  <c r="L120" i="1"/>
  <c r="L255" i="1"/>
  <c r="L218" i="1"/>
  <c r="L151" i="1"/>
  <c r="L253" i="1"/>
  <c r="L195" i="1"/>
  <c r="L110" i="1"/>
  <c r="L9" i="1"/>
  <c r="L144" i="1"/>
  <c r="L251" i="1"/>
  <c r="L111" i="1"/>
  <c r="L43" i="1"/>
  <c r="L68" i="1"/>
  <c r="L191" i="1"/>
  <c r="L112" i="1"/>
  <c r="L192" i="1"/>
  <c r="L193" i="1"/>
  <c r="L194" i="1"/>
  <c r="L145" i="1"/>
  <c r="L113" i="1"/>
  <c r="L146" i="1"/>
  <c r="L114" i="1"/>
  <c r="L109" i="1"/>
  <c r="K42" i="1"/>
  <c r="L42" i="1" s="1"/>
  <c r="L301" i="1"/>
  <c r="L305" i="1"/>
  <c r="L306" i="1"/>
  <c r="L308" i="1"/>
  <c r="L309" i="1"/>
  <c r="L310" i="1"/>
  <c r="L293" i="1"/>
  <c r="L290" i="1"/>
  <c r="A3" i="6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L95" i="1"/>
  <c r="L63" i="1"/>
  <c r="L173" i="1"/>
  <c r="L133" i="1"/>
  <c r="L96" i="1"/>
  <c r="L188" i="1"/>
  <c r="L134" i="1"/>
  <c r="L97" i="1"/>
  <c r="L99" i="1"/>
  <c r="L100" i="1"/>
  <c r="L101" i="1"/>
  <c r="L102" i="1"/>
  <c r="L176" i="1"/>
  <c r="L177" i="1"/>
  <c r="L135" i="1"/>
  <c r="L103" i="1"/>
  <c r="L178" i="1"/>
  <c r="L136" i="1"/>
  <c r="L179" i="1"/>
  <c r="L65" i="1"/>
  <c r="L279" i="1"/>
  <c r="L25" i="1"/>
  <c r="L41" i="1"/>
  <c r="L132" i="1"/>
  <c r="L40" i="1"/>
  <c r="E15" i="5"/>
  <c r="D13" i="5"/>
  <c r="D14" i="5"/>
  <c r="D6" i="5"/>
  <c r="D7" i="5"/>
  <c r="D8" i="5"/>
  <c r="D9" i="5"/>
  <c r="D10" i="5"/>
  <c r="D11" i="5"/>
  <c r="D12" i="5"/>
  <c r="D5" i="5"/>
  <c r="L17" i="1"/>
  <c r="L18" i="1"/>
  <c r="L19" i="1"/>
  <c r="L24" i="1"/>
  <c r="L37" i="1"/>
  <c r="L39" i="1"/>
  <c r="L51" i="1"/>
  <c r="L52" i="1"/>
  <c r="L53" i="1"/>
  <c r="L54" i="1"/>
  <c r="L57" i="1"/>
  <c r="L61" i="1"/>
  <c r="L62" i="1"/>
  <c r="L85" i="1"/>
  <c r="L86" i="1"/>
  <c r="L87" i="1"/>
  <c r="L92" i="1"/>
  <c r="L93" i="1"/>
  <c r="L94" i="1"/>
  <c r="L104" i="1"/>
  <c r="L105" i="1"/>
  <c r="L106" i="1"/>
  <c r="L107" i="1"/>
  <c r="L108" i="1"/>
  <c r="L126" i="1"/>
  <c r="L127" i="1"/>
  <c r="L128" i="1"/>
  <c r="L129" i="1"/>
  <c r="L130" i="1"/>
  <c r="L131" i="1"/>
  <c r="L166" i="1"/>
  <c r="L167" i="1"/>
  <c r="L168" i="1"/>
  <c r="L169" i="1"/>
  <c r="L170" i="1"/>
  <c r="L171" i="1"/>
  <c r="L172" i="1"/>
  <c r="L181" i="1"/>
  <c r="L182" i="1"/>
  <c r="L183" i="1"/>
  <c r="L184" i="1"/>
  <c r="L185" i="1"/>
  <c r="L186" i="1"/>
  <c r="L187" i="1"/>
  <c r="L214" i="1"/>
  <c r="L215" i="1"/>
  <c r="L216" i="1"/>
  <c r="L235" i="1"/>
  <c r="L236" i="1"/>
  <c r="L237" i="1"/>
  <c r="L238" i="1"/>
  <c r="L247" i="1"/>
  <c r="L248" i="1"/>
  <c r="L249" i="1"/>
  <c r="L257" i="1"/>
  <c r="L258" i="1"/>
  <c r="L259" i="1"/>
  <c r="L260" i="1"/>
  <c r="L261" i="1"/>
  <c r="L263" i="1"/>
  <c r="L264" i="1"/>
  <c r="L276" i="1"/>
  <c r="L281" i="1"/>
  <c r="L287" i="1"/>
  <c r="L7" i="1"/>
</calcChain>
</file>

<file path=xl/sharedStrings.xml><?xml version="1.0" encoding="utf-8"?>
<sst xmlns="http://schemas.openxmlformats.org/spreadsheetml/2006/main" count="2175" uniqueCount="1132">
  <si>
    <t>Alue</t>
  </si>
  <si>
    <t>Rypäle</t>
  </si>
  <si>
    <t>Vuosi</t>
  </si>
  <si>
    <t>Kuvaus</t>
  </si>
  <si>
    <t>Pisteet</t>
  </si>
  <si>
    <t>Arviointivuosi</t>
  </si>
  <si>
    <t>Maa</t>
  </si>
  <si>
    <t>Tancredi</t>
  </si>
  <si>
    <t>Cantessa Entellina</t>
  </si>
  <si>
    <t>Sisilia</t>
  </si>
  <si>
    <t>Italia</t>
  </si>
  <si>
    <t>Cavalotto</t>
  </si>
  <si>
    <t>Langhe Nebbiolo</t>
  </si>
  <si>
    <t>kehittyvä, vielä hiukan kovahko, pitkä, hapokas punaisen lihan kanssa</t>
  </si>
  <si>
    <t>Domaine Boyar</t>
  </si>
  <si>
    <t>Reserve</t>
  </si>
  <si>
    <t>Bulgaria</t>
  </si>
  <si>
    <t>Stonehedge</t>
  </si>
  <si>
    <t>California</t>
  </si>
  <si>
    <t>mehumainen, huono hintalaatusuhde</t>
  </si>
  <si>
    <t>USA</t>
  </si>
  <si>
    <t>Plaisir de Merle</t>
  </si>
  <si>
    <t>Paarl</t>
  </si>
  <si>
    <t>voimakas, kypsä huippuviini</t>
  </si>
  <si>
    <t>Etelä-Afrikka</t>
  </si>
  <si>
    <t>Chateau de Ferrand</t>
  </si>
  <si>
    <t>Grand Cru</t>
  </si>
  <si>
    <t>Saint Emilion</t>
  </si>
  <si>
    <t>Ranska</t>
  </si>
  <si>
    <t>Prado Rey</t>
  </si>
  <si>
    <t>Roble</t>
  </si>
  <si>
    <t>Ribera del Duero</t>
  </si>
  <si>
    <t>hyvä tuoksu, ei poronkäristysviini, maanläheinen</t>
  </si>
  <si>
    <t>Espanja</t>
  </si>
  <si>
    <t>Camp du Rouss</t>
  </si>
  <si>
    <t>Barbera d'Asti</t>
  </si>
  <si>
    <t>hieman metallinen, happoinen tuoksu, hieman lakritsaa</t>
  </si>
  <si>
    <t>Brema</t>
  </si>
  <si>
    <t>Grignolino d'Asti</t>
  </si>
  <si>
    <t>erittäin kevyt, lähes vetinen, neutraali, valju</t>
  </si>
  <si>
    <t>Brieco della Volpetlona</t>
  </si>
  <si>
    <t>voimakas maku, mieto tuoksu</t>
  </si>
  <si>
    <t>Raimat Abadia</t>
  </si>
  <si>
    <t>täyteläinen, pitkä jälkimaku, tasapainoinen</t>
  </si>
  <si>
    <t>pehmeä, tuore, tasapainoinen</t>
  </si>
  <si>
    <t>Vina Arana</t>
  </si>
  <si>
    <t>La Rioja Alta</t>
  </si>
  <si>
    <t>Rioja</t>
  </si>
  <si>
    <t>Penedes</t>
  </si>
  <si>
    <t>tasapainoinen, suhteellisen täyteläinen, tuoksu olematon</t>
  </si>
  <si>
    <t>täyteläisen pyöreä, maukas</t>
  </si>
  <si>
    <t>Santa Digna</t>
  </si>
  <si>
    <t>Miguel Torres</t>
  </si>
  <si>
    <t>Chile</t>
  </si>
  <si>
    <t>Balbi</t>
  </si>
  <si>
    <t>Mendoza</t>
  </si>
  <si>
    <t>Shiraz</t>
  </si>
  <si>
    <t>rypäleelle tyyppillinen, mausteinen</t>
  </si>
  <si>
    <t>Argentiina</t>
  </si>
  <si>
    <t>Alamos</t>
  </si>
  <si>
    <t>Malbec</t>
  </si>
  <si>
    <t>amerikkalaiseen makuun, pehmeä, tasapainoinen</t>
  </si>
  <si>
    <t>Stone Cellars Beringer</t>
  </si>
  <si>
    <t xml:space="preserve">Stone Cellars </t>
  </si>
  <si>
    <t>pehmeän pyöreä, lyhyemp kuin v-99</t>
  </si>
  <si>
    <t>Rene Barbier</t>
  </si>
  <si>
    <t>Cosecha</t>
  </si>
  <si>
    <t>Merlot</t>
  </si>
  <si>
    <t>tåyteläinen, suhteellisen vomakas, puolukkaa</t>
  </si>
  <si>
    <t>Chateau Carsin Cuvee de l'Art</t>
  </si>
  <si>
    <t>taideviini</t>
  </si>
  <si>
    <t>kovahko, ohut tuoksu ja maku</t>
  </si>
  <si>
    <t>Chateau Bonnet</t>
  </si>
  <si>
    <t>Andre Luton</t>
  </si>
  <si>
    <t>Bordeaux</t>
  </si>
  <si>
    <t>antava tuoksu, ei kovin voimakas, hyvä jälkmaku, kevyehkö</t>
  </si>
  <si>
    <t>Aldea Roble</t>
  </si>
  <si>
    <t>Crianza</t>
  </si>
  <si>
    <t>Valdepenas</t>
  </si>
  <si>
    <t>erikoinen, epätavallinen maku, outo</t>
  </si>
  <si>
    <t>Gran Reserva Canfierera</t>
  </si>
  <si>
    <t>tasapainoinen, suhteellisen antava</t>
  </si>
  <si>
    <t>Nederburg Edelrood</t>
  </si>
  <si>
    <t>voimakas tuoksu, särmikäs, monivivahteinen, hedelmäinen</t>
  </si>
  <si>
    <t>Chateau de Plassan</t>
  </si>
  <si>
    <t>maanläheinen, voimakas, lopussa terävä</t>
  </si>
  <si>
    <t>Porta Reserve</t>
  </si>
  <si>
    <t>Carmenere</t>
  </si>
  <si>
    <t>tuore, pirskahteleva, hedelmäinen</t>
  </si>
  <si>
    <t>Stone Cellar Beringer</t>
  </si>
  <si>
    <t>North Coast</t>
  </si>
  <si>
    <t>Zinfadel</t>
  </si>
  <si>
    <t>poronkäristysviini, voimakas, täyteläinen, raju voima</t>
  </si>
  <si>
    <t>mitätön tuoksu, pyöreä, väri erittäin tumma, alkoholi tuoksuu, lyhyt</t>
  </si>
  <si>
    <t>Australia</t>
  </si>
  <si>
    <t>Baron De Ley</t>
  </si>
  <si>
    <t>Reserva</t>
  </si>
  <si>
    <t>Burgreben Reisbech</t>
  </si>
  <si>
    <t>Räuschling</t>
  </si>
  <si>
    <t>Sveitsi</t>
  </si>
  <si>
    <t>Epesses Bovad</t>
  </si>
  <si>
    <t>Goldgelber Gutedel</t>
  </si>
  <si>
    <t>Ticino</t>
  </si>
  <si>
    <t>Bianco di Merlot</t>
  </si>
  <si>
    <t>väritön, erikoinen merlosta tehty valkoviini</t>
  </si>
  <si>
    <t>Duc de Larsan</t>
  </si>
  <si>
    <t>Madiran</t>
  </si>
  <si>
    <t>mustaherukkamainen tuoksu, lyhyt, mitäänsanomaton</t>
  </si>
  <si>
    <t>Springbok</t>
  </si>
  <si>
    <t>Chemin Blanc</t>
  </si>
  <si>
    <t>hedelmäinen, helppo</t>
  </si>
  <si>
    <t>Tiempo Briego</t>
  </si>
  <si>
    <t>Chianti Castellani</t>
  </si>
  <si>
    <t>helposti juotava, makeahko, joka päivän viini</t>
  </si>
  <si>
    <t>Montana Reserve</t>
  </si>
  <si>
    <t>Marlborough</t>
  </si>
  <si>
    <t>Pinot Noir</t>
  </si>
  <si>
    <t>hento, savuinen, erikoinen, lyhyt</t>
  </si>
  <si>
    <t>Castillo d Clavijo</t>
  </si>
  <si>
    <t>pitkä, hennohko</t>
  </si>
  <si>
    <t>Chateu Labarcle</t>
  </si>
  <si>
    <t>Haut-Medoc</t>
  </si>
  <si>
    <t>Corte Real</t>
  </si>
  <si>
    <t>rypäleelle tyypillinen, maanläheinen, tammea,täyteläinen</t>
  </si>
  <si>
    <t>MontGras</t>
  </si>
  <si>
    <t>Colhagua Valley</t>
  </si>
  <si>
    <t>rypäleelle tyypillinen, pehmeä, helppo</t>
  </si>
  <si>
    <t>Staatschreiber Wein</t>
  </si>
  <si>
    <t>Staatsxkellerei Zurich</t>
  </si>
  <si>
    <t>hyvä fondueviini</t>
  </si>
  <si>
    <t>Truttiker Weissburgunder</t>
  </si>
  <si>
    <t>Pinot Blanc</t>
  </si>
  <si>
    <t>hedelmäinen</t>
  </si>
  <si>
    <t>Noel Schwery</t>
  </si>
  <si>
    <t>hyvä after-fondue-viini, voimakas tuoksu</t>
  </si>
  <si>
    <t>Priecre Ksara</t>
  </si>
  <si>
    <t>Bekaa Valley</t>
  </si>
  <si>
    <t>kohtuullinen ruokaviini, lyhyt jälkimaku, helppo</t>
  </si>
  <si>
    <t>Colle Bereto</t>
  </si>
  <si>
    <t>Chianti Classico</t>
  </si>
  <si>
    <t>ei tuoksua, kovahko, kevyehkö</t>
  </si>
  <si>
    <t>Domaine La Tourraque</t>
  </si>
  <si>
    <t>Cotes de Provence</t>
  </si>
  <si>
    <t>pehmeä, helppo</t>
  </si>
  <si>
    <t>Peter Lehmann</t>
  </si>
  <si>
    <t>Barossa Valley</t>
  </si>
  <si>
    <t>erittäin täyteläinen, tumma väri, pehmeä, pyöreä</t>
  </si>
  <si>
    <t>Nederburg</t>
  </si>
  <si>
    <t>Western Cape</t>
  </si>
  <si>
    <t>Moondarra</t>
  </si>
  <si>
    <t>South Eastern Australia</t>
  </si>
  <si>
    <t>hieman särmikäs, ryhdikäs</t>
  </si>
  <si>
    <t>voimakas tuoksu, tasapainoinen, täyteläinen, pitkä jälkimaku</t>
  </si>
  <si>
    <t>Marques de Arienzo</t>
  </si>
  <si>
    <t>kevyehkö, heikko pukee, pyöreä</t>
  </si>
  <si>
    <t>Bach</t>
  </si>
  <si>
    <t>Tempranillo</t>
  </si>
  <si>
    <t>pliisu, lyhyt</t>
  </si>
  <si>
    <t>Nith 9 Island</t>
  </si>
  <si>
    <t>Tasmania</t>
  </si>
  <si>
    <t>viekistelevä, kevytkenkäinen, lyhyehkö jälkimaku, kiinteä</t>
  </si>
  <si>
    <t>Show Reserve</t>
  </si>
  <si>
    <t>Wydham Estate</t>
  </si>
  <si>
    <t>leveä, pitkä jälkimaku, laadukas, kehittynyt</t>
  </si>
  <si>
    <t>Hardys</t>
  </si>
  <si>
    <t>ei tuoksua, pyöreä</t>
  </si>
  <si>
    <t>Boekenhoutskloof</t>
  </si>
  <si>
    <t>Barbera d'Alba</t>
  </si>
  <si>
    <t>Vietti Scarrone</t>
  </si>
  <si>
    <t>pehmeä, pitkä maku, tumma väri</t>
  </si>
  <si>
    <t>Villa Antonori</t>
  </si>
  <si>
    <t>Toscana</t>
  </si>
  <si>
    <t>jää kitalakeen, lyhyehkö jälkimaku, juustoviini</t>
  </si>
  <si>
    <t>voimakas, tumma väri, intensiivinen</t>
  </si>
  <si>
    <t>Argento Reserva</t>
  </si>
  <si>
    <t>makeahko, lyhyt jälkimaku, jäykkä, kovahko</t>
  </si>
  <si>
    <t>Norton</t>
  </si>
  <si>
    <t>rypäleelle tyypillinen, pehmeä</t>
  </si>
  <si>
    <t>KWV</t>
  </si>
  <si>
    <t>Pinotage</t>
  </si>
  <si>
    <t>Senioro de Guadianeja</t>
  </si>
  <si>
    <t>Gran Reserva-Cosecha</t>
  </si>
  <si>
    <t>La Mancha</t>
  </si>
  <si>
    <t>Costers Del Segre</t>
  </si>
  <si>
    <t>Nimi</t>
  </si>
  <si>
    <t>Nimi / laatu</t>
  </si>
  <si>
    <t>Vallformosa Reserva</t>
  </si>
  <si>
    <t>KWV Roodeberg</t>
  </si>
  <si>
    <t>Huom!</t>
  </si>
  <si>
    <t>valkoviini</t>
  </si>
  <si>
    <t>roseviini</t>
  </si>
  <si>
    <t>Muscat Rose du Valais</t>
  </si>
  <si>
    <t>Muscat</t>
  </si>
  <si>
    <t>Tinta Fina</t>
  </si>
  <si>
    <t>Piemonte</t>
  </si>
  <si>
    <t>Barbera</t>
  </si>
  <si>
    <t>Maipo Valley</t>
  </si>
  <si>
    <t xml:space="preserve">Pikes </t>
  </si>
  <si>
    <t>Clare Valley</t>
  </si>
  <si>
    <t>tyypillinen munanvalkuaisella kirkastettu, perusespanjainen</t>
  </si>
  <si>
    <t>hyvä arkiviini, emmental-juuston kanssa</t>
  </si>
  <si>
    <t>tiivistynyt, intensiivinen tuoksu, musta väri, hyvin voimaka (15 %), tyrmäävä, raju</t>
  </si>
  <si>
    <t>jykevä, pirskahteleva</t>
  </si>
  <si>
    <t>lyhyehkö, pyöreä, ei omaperäinen</t>
  </si>
  <si>
    <t>voimakkaan pitkä maku, tasapainoinen</t>
  </si>
  <si>
    <t>voimakas, chardonney-tyyppinen</t>
  </si>
  <si>
    <t>miellyttävän pehmeä, kiinteä, hyvä tuoksu, juotava</t>
  </si>
  <si>
    <t>pitkä jälkimaku, kiinteä, hyvä tuoksu, juotava</t>
  </si>
  <si>
    <t>pyöreä, ohuehko</t>
  </si>
  <si>
    <t>pitkä, luonteikas, tasapainoinen, hyvä jälkimaku</t>
  </si>
  <si>
    <t>hieman särmikäs, pehmeähkö, rypäleelle tyypillinen</t>
  </si>
  <si>
    <t>huumaava tuoksu, erittäinen täyteläinen huippuviini, luonteikas</t>
  </si>
  <si>
    <t>pehmeä, rypäleelle tyypillinen</t>
  </si>
  <si>
    <t>rypäleelle tyypillinen, varma perusviini, ylivoimainen hintalaatusuhde</t>
  </si>
  <si>
    <t>pehmeän makea. viipyilevä, juustojen, vihannesten kanssa</t>
  </si>
  <si>
    <t>Libanon</t>
  </si>
  <si>
    <t>Beringer</t>
  </si>
  <si>
    <t>Les Ormes de Cambras</t>
  </si>
  <si>
    <t>pitkä maku, kukkea tuoksu, karploa</t>
  </si>
  <si>
    <t>Margaret River</t>
  </si>
  <si>
    <t>täyteläinen. pehmeä, syvän punainen, upea juustoviini, mustikkaa</t>
  </si>
  <si>
    <t>Beringer Founders Estate</t>
  </si>
  <si>
    <t>voimakas tuoksu, mausteinen, kovahko, särmää, hieman pliisu, lyhyt</t>
  </si>
  <si>
    <t>Primitivo Salento</t>
  </si>
  <si>
    <t>Primitivo</t>
  </si>
  <si>
    <t>marjaisa, kirsikkaa, mehumainen, kevyt, kellaria, metallia tuoksussa</t>
  </si>
  <si>
    <t>Haut Medoc</t>
  </si>
  <si>
    <t>Cru Bourgeois</t>
  </si>
  <si>
    <t>tammea, pehmeä, hionustunut tuoksu</t>
  </si>
  <si>
    <t>Trio</t>
  </si>
  <si>
    <t>Concha y Toro</t>
  </si>
  <si>
    <t>vanilijaa, pehmeä, tumma väri, pyöreä, helposti juotava, neilikkaa, naisten viini</t>
  </si>
  <si>
    <t>Graffigna</t>
  </si>
  <si>
    <t>karvas, heikko maku, viipyilevä, ei tanniinia</t>
  </si>
  <si>
    <t>Cecilia Beretta</t>
  </si>
  <si>
    <t>Douro</t>
  </si>
  <si>
    <t>makea tuoksu, lyhyt, persoonaton</t>
  </si>
  <si>
    <t>Portugali</t>
  </si>
  <si>
    <t>Yalumba Bush Wine</t>
  </si>
  <si>
    <t>Barossa</t>
  </si>
  <si>
    <t>Granche</t>
  </si>
  <si>
    <t>pehmeä, pitkä maku, auringon kypsyttämö, luonnetta, pehmeän tanniininen</t>
  </si>
  <si>
    <t>Tarapaca</t>
  </si>
  <si>
    <t>tumma väri, pehemeä, pyöreä, hyvä perusviini</t>
  </si>
  <si>
    <t>Miquel Torres</t>
  </si>
  <si>
    <t>tuskin tuoksua, kevyehkö, väliaikainen, kevyttä yrttiä</t>
  </si>
  <si>
    <t>Gato Negro</t>
  </si>
  <si>
    <t>San Pedro</t>
  </si>
  <si>
    <t>Aliwen Reserva</t>
  </si>
  <si>
    <t>Unduragga</t>
  </si>
  <si>
    <t>miellyttävä tuoksu, tasapainoinen, ytyä</t>
  </si>
  <si>
    <t>Don Opas</t>
  </si>
  <si>
    <t>Bodegas Los Llanos</t>
  </si>
  <si>
    <t>kevyt, hento väri, seurusteluviini, nuoren naisen tuoksua</t>
  </si>
  <si>
    <t>Primitivo Puglia</t>
  </si>
  <si>
    <t>Distinto</t>
  </si>
  <si>
    <t>Calatrasi</t>
  </si>
  <si>
    <t>Montepulciano d"Abruzzo</t>
  </si>
  <si>
    <t>Casa Girelli</t>
  </si>
  <si>
    <t>sulkautunut, vipyilevä,vähän tuoksua</t>
  </si>
  <si>
    <t>False Bay</t>
  </si>
  <si>
    <t>vimakas tuoksu, potkua, tasapainoinen, valloittava</t>
  </si>
  <si>
    <t>Sicilia</t>
  </si>
  <si>
    <t>raikkaan voimakas, hieman tuoksua, tosi nuori</t>
  </si>
  <si>
    <t>Georges Dubeuf</t>
  </si>
  <si>
    <t>tasapainoinen, täyteläinen, ilmeetön, ei karaktääriä</t>
  </si>
  <si>
    <t>Barbera d"Asti</t>
  </si>
  <si>
    <t>Tre Vigne</t>
  </si>
  <si>
    <t>Vietti</t>
  </si>
  <si>
    <t>pehmeän täyteläinen, syvä, pitkä maku</t>
  </si>
  <si>
    <t>hieman keinotekoinen tuoksu, metallia, tasapainoinen, voimakas, kypsä ikäisekseen</t>
  </si>
  <si>
    <t>pitkä maku, lähes pirskahteleva, hedelmäinen, yrttiä</t>
  </si>
  <si>
    <t>miellyttävä tuoksu, rypäleelle tyypillinen, terävän oloinen</t>
  </si>
  <si>
    <t>Rawsons!s Retreat</t>
  </si>
  <si>
    <t>Penfolds</t>
  </si>
  <si>
    <t>pehmeän pyöreä, voimakas tuoksu, lyhyehkö maku</t>
  </si>
  <si>
    <t>Evans &amp; Tate</t>
  </si>
  <si>
    <t>Hinta Alkossa</t>
  </si>
  <si>
    <t>Chateau D"Aurilhac</t>
  </si>
  <si>
    <t>San Juan</t>
  </si>
  <si>
    <t>Veneto</t>
  </si>
  <si>
    <t>Valpolicella Superiore Ripasso</t>
  </si>
  <si>
    <t>Corvina / Rondinella</t>
  </si>
  <si>
    <t>pyöreä, hyvä arkiviini, pehemä, ei särmää</t>
  </si>
  <si>
    <t>Touriga Franca / Tinta Roriz</t>
  </si>
  <si>
    <t xml:space="preserve">Paxis </t>
  </si>
  <si>
    <t>DFJ Vinhos</t>
  </si>
  <si>
    <t>Curicó</t>
  </si>
  <si>
    <t>Cabernet Sauvignon</t>
  </si>
  <si>
    <t>Central Valley</t>
  </si>
  <si>
    <t>pehmeä, helppo arkiviini</t>
  </si>
  <si>
    <t>pehmeä, tasapainoinen, lyty jälkipaino, hyvä pastaviini, kevyehkö</t>
  </si>
  <si>
    <t>Abruzzit</t>
  </si>
  <si>
    <t>Montepulciano</t>
  </si>
  <si>
    <t>Coastal Region</t>
  </si>
  <si>
    <t>D'istinto Shiraz</t>
  </si>
  <si>
    <t>Bin 555</t>
  </si>
  <si>
    <t>kohtuullinen tuoksu, pemeä, luonteikas, mustikkaa, miellyttävä</t>
  </si>
  <si>
    <t>Distinto Cataretto Chardonnay</t>
  </si>
  <si>
    <t>Cataretto / Chardonnay</t>
  </si>
  <si>
    <t>Casillero del Diablo</t>
  </si>
  <si>
    <t>Baron Philippe de Rothshild</t>
  </si>
  <si>
    <t>Rapel Valley</t>
  </si>
  <si>
    <t>Casablanca Valley</t>
  </si>
  <si>
    <t>Cathedral Cellar</t>
  </si>
  <si>
    <t>maakellaria, ei niin pehmeä</t>
  </si>
  <si>
    <t>Cousino-Macul</t>
  </si>
  <si>
    <t>Antiguas Reservas</t>
  </si>
  <si>
    <t>Galio Family</t>
  </si>
  <si>
    <t>Sonoma County</t>
  </si>
  <si>
    <t>Preferido</t>
  </si>
  <si>
    <t>Vina Herminia</t>
  </si>
  <si>
    <t>Tempranillo / Graciano</t>
  </si>
  <si>
    <t>Scala Dei</t>
  </si>
  <si>
    <t>Prior Crianca</t>
  </si>
  <si>
    <t>Priorat</t>
  </si>
  <si>
    <t>Terra Andina</t>
  </si>
  <si>
    <t>Varietal</t>
  </si>
  <si>
    <t>Paternina Banda Roja</t>
  </si>
  <si>
    <t>Tempranillo / Garnacha / Mazuelo</t>
  </si>
  <si>
    <t>San Valentin Torres</t>
  </si>
  <si>
    <t>Catalonya</t>
  </si>
  <si>
    <t>Masi Modello Rosso</t>
  </si>
  <si>
    <t>Corvina / Raboso Veronese</t>
  </si>
  <si>
    <t>Errazuriz Estate Sangiovese</t>
  </si>
  <si>
    <t>Aconcagua Valley</t>
  </si>
  <si>
    <t>Sangiovese</t>
  </si>
  <si>
    <t>Santa Ana</t>
  </si>
  <si>
    <t>Maipu / Mendoza</t>
  </si>
  <si>
    <t>Malbec / Shiraz</t>
  </si>
  <si>
    <t>Quinta das Setencostas</t>
  </si>
  <si>
    <t>Alenquer</t>
  </si>
  <si>
    <t>Castelao / Camarate / Tinta Miuda / Preto Martinho</t>
  </si>
  <si>
    <t>Canaletto Montepulciano d'Abruzzo</t>
  </si>
  <si>
    <t>Girelli</t>
  </si>
  <si>
    <t>Aquila</t>
  </si>
  <si>
    <t>Tannat / Cabernet</t>
  </si>
  <si>
    <t>Raimat Merlot</t>
  </si>
  <si>
    <t>Hogue</t>
  </si>
  <si>
    <t>Columbia Valley</t>
  </si>
  <si>
    <t>Valpolicella Superiore Zenato</t>
  </si>
  <si>
    <t>Corvina / Rondinella / Sangiovese</t>
  </si>
  <si>
    <t>Santa Helena</t>
  </si>
  <si>
    <t>Siglo de Oro</t>
  </si>
  <si>
    <t>Colchagua Valley</t>
  </si>
  <si>
    <t>Cabernet Sauvignon / Shiraz / Cabernet Franc</t>
  </si>
  <si>
    <t>Cabernet Sauvignon / Merlot</t>
  </si>
  <si>
    <t>Cabernet Sauvignon / Shiraz</t>
  </si>
  <si>
    <t>Cabernet Sauginon / Tempranillo</t>
  </si>
  <si>
    <t>Cabernet Sauvignon / Merlot / Tempranillo</t>
  </si>
  <si>
    <t>Pinot Noir / Riesling / Sylvaner / Gewurztaminer</t>
  </si>
  <si>
    <t>Cabernet Sauvingon / Merlot / Tempranillo</t>
  </si>
  <si>
    <t>Tempranillo / Cabernet Sauvignon</t>
  </si>
  <si>
    <t>Shiraz / Cabernet Sauvignon</t>
  </si>
  <si>
    <t>Shiraz / Cinsault / Cabernet Sauvgnon</t>
  </si>
  <si>
    <t>Tempranillo / Garacha</t>
  </si>
  <si>
    <t>Tempranillo / Mazuelo</t>
  </si>
  <si>
    <t>Montes</t>
  </si>
  <si>
    <t>Fairview Pinotage</t>
  </si>
  <si>
    <t>Yellow Tail</t>
  </si>
  <si>
    <t>Murray River</t>
  </si>
  <si>
    <t>Muga Reserva</t>
  </si>
  <si>
    <t>Familia Zuccardi</t>
  </si>
  <si>
    <t>Santa Julia Magna</t>
  </si>
  <si>
    <t>Cabernet Sauvignon / Tempranillo / Merlot</t>
  </si>
  <si>
    <t>Hewitson Miss Harry</t>
  </si>
  <si>
    <t>Grenache / Shiraz / Mourvedre</t>
  </si>
  <si>
    <t>Norton Barrel Select</t>
  </si>
  <si>
    <t>mausteinen, kielen päälle jäävä, pitkä, mutta kapea maku, pehmeä</t>
  </si>
  <si>
    <t>mausteinen, erikoinen, ytyä, vivahdeikas, värikäs</t>
  </si>
  <si>
    <t>rypäleelle tyypillinen, vähän luonnetta</t>
  </si>
  <si>
    <t>kevyt, pliisu, melko mitään sanomaton</t>
  </si>
  <si>
    <t>tunkkainen, omituinen tuoksu (epäillään korkkivikaa), kompostia</t>
  </si>
  <si>
    <t>väri yllättävän vaalea, miellyttävä, hieman ohut</t>
  </si>
  <si>
    <t>pehmeä, pyöreä, suhteellisen voimakas</t>
  </si>
  <si>
    <t>pehmeä, marjaisa, hivenen,pirskahteleva</t>
  </si>
  <si>
    <t>kovahko, makeahko, tasapainen, miellyttävä</t>
  </si>
  <si>
    <t>mustikkainen, kevyehkö, puaa enemmän kuin antaa</t>
  </si>
  <si>
    <t>mehumainen jälkimaku, lyhyt, neutraali</t>
  </si>
  <si>
    <t>kevyehkö, vähätuoksuinen, lyhyt</t>
  </si>
  <si>
    <t>tumma, tanniininen, voimakas</t>
  </si>
  <si>
    <t>tasapainoinen, täyteläinen, pehmeä</t>
  </si>
  <si>
    <t>voimakas tuoksu, pitkä jälkimaku, pehmeä, tyypillinen Rioja</t>
  </si>
  <si>
    <t>mustetta, musta väri, voimakas, paljon tanniineja</t>
  </si>
  <si>
    <t>vähän tuoksua, kielen päällä karvautta</t>
  </si>
  <si>
    <t>makeahko, rypäleelle tyypillinen, miellyttävä</t>
  </si>
  <si>
    <r>
      <t>pirskahteleva, jää kielen päälle, puolukkaa</t>
    </r>
    <r>
      <rPr>
        <sz val="10"/>
        <rFont val="Arial"/>
        <family val="2"/>
      </rPr>
      <t xml:space="preserve"> (suuri hajonta pisteissä)</t>
    </r>
  </si>
  <si>
    <t>mustanpuhuva, pehmeä, tasapainoinen, vahva maku</t>
  </si>
  <si>
    <t>toffeeta, pirskahteleva</t>
  </si>
  <si>
    <t>tuoksussa korkkia, voimakas, maakellaria</t>
  </si>
  <si>
    <t>voimakas, pitkä jälkimaku, miellyttävä</t>
  </si>
  <si>
    <t>täyteläinen, voimakas, pehmeä</t>
  </si>
  <si>
    <t>TESTAUSVUODET:</t>
  </si>
  <si>
    <t>Pisteet / hinta</t>
  </si>
  <si>
    <t>Santa Ana Reserve</t>
  </si>
  <si>
    <t>Castillo de Molina</t>
  </si>
  <si>
    <t>Cachpoal Valley</t>
  </si>
  <si>
    <t>Gracia de Chile</t>
  </si>
  <si>
    <t>Sol de Chile</t>
  </si>
  <si>
    <t>Villa Alegre</t>
  </si>
  <si>
    <t>Maule</t>
  </si>
  <si>
    <t>Shiraz / Merlot</t>
  </si>
  <si>
    <t>Errazuriz Estate</t>
  </si>
  <si>
    <t>Bellingham</t>
  </si>
  <si>
    <t xml:space="preserve">Benchmark </t>
  </si>
  <si>
    <t>Grant Burge</t>
  </si>
  <si>
    <t>South Australia</t>
  </si>
  <si>
    <t>Brown Brothers Everton</t>
  </si>
  <si>
    <t>Victoria</t>
  </si>
  <si>
    <t>Cabernet Sauvignon / Shiraz / Malbec</t>
  </si>
  <si>
    <t>Yalumba Y Series Merlot</t>
  </si>
  <si>
    <t>Vina Maipo Reserva</t>
  </si>
  <si>
    <t>J.P. Chenet hanapakkaus</t>
  </si>
  <si>
    <t>Languedoc-Roussilon</t>
  </si>
  <si>
    <t xml:space="preserve">Cabernet Sauvignon / Shiraz </t>
  </si>
  <si>
    <t>Barton &amp; Guestier</t>
  </si>
  <si>
    <t>Merlot / Cabernet Sauvignon</t>
  </si>
  <si>
    <t>Mezzacorona Teroldego Rotaliano</t>
  </si>
  <si>
    <t>Riserva</t>
  </si>
  <si>
    <t>Trentino</t>
  </si>
  <si>
    <t>Teroldego</t>
  </si>
  <si>
    <t>Campo Viejo</t>
  </si>
  <si>
    <t>Gran Reserva</t>
  </si>
  <si>
    <t>Tempranillo / Garncacha / Manzuelo</t>
  </si>
  <si>
    <t>Vina Chocalán</t>
  </si>
  <si>
    <t>Te Kairanga</t>
  </si>
  <si>
    <t>Martinborough</t>
  </si>
  <si>
    <t xml:space="preserve">Trapiche Pinot Noir </t>
  </si>
  <si>
    <t>Oak Cask</t>
  </si>
  <si>
    <t>Lacryma Christi del Vesuvio Rosso</t>
  </si>
  <si>
    <t>Cerza Grossa</t>
  </si>
  <si>
    <t>Piedirosso, Aglianico, Sciascinoso</t>
  </si>
  <si>
    <t>Banrock Station</t>
  </si>
  <si>
    <t>BRL Hardy</t>
  </si>
  <si>
    <t>tumma väri, voimakkaan tasapainoinen, pitkä jälkimaku, syvä tuoksu</t>
  </si>
  <si>
    <t>makeahko, voimakas, tummaa oliivia</t>
  </si>
  <si>
    <t>raikas, karapaloa, kirsikkaa, raparperia</t>
  </si>
  <si>
    <t>täyteläinen, luumua, pitkä maku, hapahko</t>
  </si>
  <si>
    <t>pehmeä, paljon jälkimakua, ryhdikäs</t>
  </si>
  <si>
    <t>melko täyteläinen, miellyttävä, ei liian mausteinen</t>
  </si>
  <si>
    <t>pyöreä, ei rypäleelle tyypillinen, tummanpuhuva, pitkähkö jälkimaku, tasapainoinen</t>
  </si>
  <si>
    <t>pirskahteleva, muskottia, vahva maksu</t>
  </si>
  <si>
    <t>pirskahteleva, ei kovin voimakas, maukas, persoonallinen</t>
  </si>
  <si>
    <t>mieto tuokasu, ruskehtavanpunainen väri, lyhyt jälkimaku, puolukkaa, karpaloa</t>
  </si>
  <si>
    <t>mustan puhuva, erittäin täyteläinen, punaisen lihan kanssa, voimakas</t>
  </si>
  <si>
    <t>seurusteluviini, valju</t>
  </si>
  <si>
    <t>sammaleinen, helppo, melko täyteläinen</t>
  </si>
  <si>
    <t>raikas, kevyehkö, lyhyt jälkimaku, vähän tuoksua, kauniin punainen</t>
  </si>
  <si>
    <t>vahva, makeahko, pitkä jälkimaku, tyypillinen Rioja</t>
  </si>
  <si>
    <t>mustan puhuva, tummaa suklaata, mustikkaa, pitkä jälkimaku</t>
  </si>
  <si>
    <t>raikas, raparperia, pirskahteleva, jää kielen päälle, puolukkaa, ruskea väri</t>
  </si>
  <si>
    <t>syvän punainen, makeahko, puolukkaa, lyhyt jälkimaku, tammea</t>
  </si>
  <si>
    <t>pehmeä, kirsikkaa, lyhyt jälkimaku</t>
  </si>
  <si>
    <t>tasapainoinen, kevyehkö, hieman maustainen, helppo</t>
  </si>
  <si>
    <t>tilausvalikoima</t>
  </si>
  <si>
    <t>hinta / 0,75 l</t>
  </si>
  <si>
    <t>Zweigelt Cuvée</t>
  </si>
  <si>
    <t>Silberberg</t>
  </si>
  <si>
    <t>Südsteiermark</t>
  </si>
  <si>
    <t>Itävalta</t>
  </si>
  <si>
    <t>Zweigelt</t>
  </si>
  <si>
    <t>pitkälti kielen päällä, hieman karhea</t>
  </si>
  <si>
    <t>Del Fin Del Mondo</t>
  </si>
  <si>
    <t>Patagonia</t>
  </si>
  <si>
    <t>jää kielen päälle, tasapainoinen, väri rypäleelle tyypillinen, pitkä, aurinkoa nähnyt</t>
  </si>
  <si>
    <t>Rolling</t>
  </si>
  <si>
    <t>Central Ranges</t>
  </si>
  <si>
    <t>Shiraz / Viognier</t>
  </si>
  <si>
    <t>pehmeä, voimakas</t>
  </si>
  <si>
    <t>Paula</t>
  </si>
  <si>
    <t>Dona Paula</t>
  </si>
  <si>
    <t>vivahteikas, tumma, pehmeä, tasapainoinen</t>
  </si>
  <si>
    <t>pirskahteleva, makea, tumma väri</t>
  </si>
  <si>
    <t>Cafe</t>
  </si>
  <si>
    <t>kahvia, erikoinen, ehkä jälkiruokaviini mokkakakun kanssa</t>
  </si>
  <si>
    <t xml:space="preserve">Chill Out </t>
  </si>
  <si>
    <t>parfyyminen, kevyen mausteinen, helppo, vähän mehumainen, ohuehko</t>
  </si>
  <si>
    <t>muovipullo</t>
  </si>
  <si>
    <t>erittäin voimakas, tammitynnyriä, pehmeä, vanilijaa</t>
  </si>
  <si>
    <t>Senoro de los Llanos</t>
  </si>
  <si>
    <t>Carmenere / Shiraz</t>
  </si>
  <si>
    <t>paljon tanniineja, ei kovin pehmeä</t>
  </si>
  <si>
    <t xml:space="preserve">Chateau Carsin </t>
  </si>
  <si>
    <t>pitkä, ei kovin voimakas, kiinteä, helppo, pehmeä</t>
  </si>
  <si>
    <t>Gran Coronas</t>
  </si>
  <si>
    <t>Cabernet Sauginon</t>
  </si>
  <si>
    <t>täyteläinen, jää kitalakeen, melko lyhyt jälkimaku, pliisu</t>
  </si>
  <si>
    <t>Comte de Rezac</t>
  </si>
  <si>
    <t>Bergerac</t>
  </si>
  <si>
    <t>Cabernet Sauginon / Merlot / Cabernet Franc</t>
  </si>
  <si>
    <t>voimakas maku ja tuoksu, hieman maakellaria, rahvaanomainen</t>
  </si>
  <si>
    <t>Fattoria Sovestro</t>
  </si>
  <si>
    <t>Colli Senesi</t>
  </si>
  <si>
    <t>Chianti</t>
  </si>
  <si>
    <t>pliisu, lyhyt, mitäänsanomaton</t>
  </si>
  <si>
    <t>Beau-Monde</t>
  </si>
  <si>
    <t>Grande Reserve</t>
  </si>
  <si>
    <t>Bourgogne</t>
  </si>
  <si>
    <t>kevyt, rypäleelle tyypillinen, jää kielen päälle mehumainen</t>
  </si>
  <si>
    <t>Chateu Haut-Monplaisir</t>
  </si>
  <si>
    <t>Charors</t>
  </si>
  <si>
    <t>Lounais-Ranska</t>
  </si>
  <si>
    <t>violetti väri, nuorekas, pehmeä, nyt juotava, tanniininen, pitkähkö</t>
  </si>
  <si>
    <t>Inspiracion Valdemar</t>
  </si>
  <si>
    <t>erikoinen sivumaku, tuoksuu sinolilta</t>
  </si>
  <si>
    <t>Barbaglio</t>
  </si>
  <si>
    <t>Salento</t>
  </si>
  <si>
    <t>Santa Barbara</t>
  </si>
  <si>
    <t>maakellaria, erittiäin voimakas tuoksu, aromikas, tasapainoinen</t>
  </si>
  <si>
    <t>Tenuta Rapitala</t>
  </si>
  <si>
    <t>Campo Reale</t>
  </si>
  <si>
    <t>hieman pirskahteleva, aavistus maakellaria, miedohko</t>
  </si>
  <si>
    <t>Mastroleo</t>
  </si>
  <si>
    <t>San Bonfacio</t>
  </si>
  <si>
    <t>vähän tuoksua, hieman maakellaria, arkiviini, pirteän karhea</t>
  </si>
  <si>
    <t>JPPrivate Selection</t>
  </si>
  <si>
    <t>Bacalhoa</t>
  </si>
  <si>
    <t>Palmela</t>
  </si>
  <si>
    <t>vahvaa puolukkamehua, hieman pirskahteleva</t>
  </si>
  <si>
    <t>Perquita</t>
  </si>
  <si>
    <t>Rapsani</t>
  </si>
  <si>
    <t>Tsantali</t>
  </si>
  <si>
    <t>Mont Olympe</t>
  </si>
  <si>
    <t>Kreikka</t>
  </si>
  <si>
    <t>hyvä pöytäviini, hieman kitkerä, lyhyt, hiukan pistävä</t>
  </si>
  <si>
    <t>Xinomavro / Krassato / Stavroto</t>
  </si>
  <si>
    <t>Cotes du Ventoux</t>
  </si>
  <si>
    <t>Darriaud Reserve</t>
  </si>
  <si>
    <t>Les Hauts de Mont</t>
  </si>
  <si>
    <t>pyörä, melko täyteläinen, tavanomainen</t>
  </si>
  <si>
    <t>Escudo Rojo</t>
  </si>
  <si>
    <t>Cabernet Sauginon / Carmenere / Shiraz</t>
  </si>
  <si>
    <t>pehmeä, vahva, pitkä maku</t>
  </si>
  <si>
    <t>Kumala</t>
  </si>
  <si>
    <t>Cabernet Sauginon / Shiraz</t>
  </si>
  <si>
    <t>terävä, melko täyteläinen, alkuun kovahko, myöhemmin pehmeyttä</t>
  </si>
  <si>
    <t>New World</t>
  </si>
  <si>
    <t>Stellenbosch</t>
  </si>
  <si>
    <t xml:space="preserve">Cabernet Sauginon / Merlot </t>
  </si>
  <si>
    <t>luonteikas, tasapainoinen, pehmeä, pitkä jälkimaku, vähätanniininen</t>
  </si>
  <si>
    <t>Arboleda</t>
  </si>
  <si>
    <t>Vina Sena</t>
  </si>
  <si>
    <t>Carmenere / Merlot</t>
  </si>
  <si>
    <t>liukas, täyteläinen, pehmeä</t>
  </si>
  <si>
    <t>McPherson</t>
  </si>
  <si>
    <t>keväistä makeutta, ei vielä valmis, pehmeä</t>
  </si>
  <si>
    <t xml:space="preserve">Vinhos Sogrape Douro </t>
  </si>
  <si>
    <t>Trapiche Cabernet Syrah</t>
  </si>
  <si>
    <t>Orginally Grown Grapes</t>
  </si>
  <si>
    <t>Trivento Reserva Malbec</t>
  </si>
  <si>
    <t>Trivento, Mendoza</t>
  </si>
  <si>
    <t xml:space="preserve">Brazilwood </t>
  </si>
  <si>
    <t>Val do Sao Francisco</t>
  </si>
  <si>
    <t>Brasilia</t>
  </si>
  <si>
    <t>Villa Maria</t>
  </si>
  <si>
    <t>Uusi-Seelanti</t>
  </si>
  <si>
    <t>Tandem</t>
  </si>
  <si>
    <t>Domain des Ouleb Thaleb</t>
  </si>
  <si>
    <t>Romman</t>
  </si>
  <si>
    <t>Marokko</t>
  </si>
  <si>
    <t>Kaiken Malbec</t>
  </si>
  <si>
    <t>Kaiken, Mendoza</t>
  </si>
  <si>
    <t>Malbec / Cabernet Sauvignon</t>
  </si>
  <si>
    <t>Baron de Ley Reserva</t>
  </si>
  <si>
    <t>Münzenrieder Zweigelt Classic</t>
  </si>
  <si>
    <t>Neusiedlersee</t>
  </si>
  <si>
    <t>Leyda Las Brisas Pinot Noir</t>
  </si>
  <si>
    <t>Leyda</t>
  </si>
  <si>
    <t>Porcupine Ridge</t>
  </si>
  <si>
    <t>These</t>
  </si>
  <si>
    <t>Riberach</t>
  </si>
  <si>
    <t>Königschaffhausen Steingrüble</t>
  </si>
  <si>
    <t>Winzergen</t>
  </si>
  <si>
    <t>Saksa</t>
  </si>
  <si>
    <t>Spätburgunder</t>
  </si>
  <si>
    <t>makeutta, tammea, kypsynyt, voimakas, syvän punainen</t>
  </si>
  <si>
    <t>hieman pirskahteleva, nuorehko, säilytykseen, mustikkaa, ei ihan pehmeä, vahvahko</t>
  </si>
  <si>
    <t>kevyehkö, pehemeä, miellyttävä, hivenen karvas, kihelmöi kielen päällä</t>
  </si>
  <si>
    <t>makeahko, tosi pehemä, jää kielen päälle</t>
  </si>
  <si>
    <t>tunkkainen, kamelin varpaiden välin hikeä, outo, tumma väri</t>
  </si>
  <si>
    <t>pehmeä, pyöreä, helppo, ei luonnetta, lyhyt jälkimaku, lupaa enemmän kuin antaa</t>
  </si>
  <si>
    <t>voimakas, rypäleelle tyypillinen, tammea</t>
  </si>
  <si>
    <t>pirskahteleva, veikeän kevyt, pastaviini</t>
  </si>
  <si>
    <t>hedelmäinen, helmeilevä, voimakas väri, runsas tuoksu, täyteläinen</t>
  </si>
  <si>
    <t>siilin piikit, särmikäs, luonteikas, erittäin vahva, rypäleelle tyypillinen</t>
  </si>
  <si>
    <t>makean pehmeä, hedelmäinen, pitkä jälkimaku</t>
  </si>
  <si>
    <t>tyypillinen rypäleelle, puolukkaa, marjaisa, kaunis väri</t>
  </si>
  <si>
    <t>erittäin tasapainoinen, voimakas, erittäin pehmeä, miellyttävä jälkimaku</t>
  </si>
  <si>
    <t>makeutta, vaalea väri, herukkaviini</t>
  </si>
  <si>
    <t>Viinien määrä</t>
  </si>
  <si>
    <t>Henkilö(t)</t>
  </si>
  <si>
    <t>Iltojen määrä</t>
  </si>
  <si>
    <t>Pullojen määrä</t>
  </si>
  <si>
    <t>Artturi</t>
  </si>
  <si>
    <t>Tulopäivä</t>
  </si>
  <si>
    <t>Lähtöpäivä</t>
  </si>
  <si>
    <t>Pike</t>
  </si>
  <si>
    <t>Kille</t>
  </si>
  <si>
    <t>Timppa</t>
  </si>
  <si>
    <t>Tadek</t>
  </si>
  <si>
    <t>Masa</t>
  </si>
  <si>
    <t>Asko</t>
  </si>
  <si>
    <t>Teija</t>
  </si>
  <si>
    <t>Vesa</t>
  </si>
  <si>
    <t>Anja</t>
  </si>
  <si>
    <t>TOTAL</t>
  </si>
  <si>
    <t>Matua</t>
  </si>
  <si>
    <t>Matua Valley Wines</t>
  </si>
  <si>
    <t>Valmistaja</t>
  </si>
  <si>
    <t>Julicher Estate</t>
  </si>
  <si>
    <t>Penfolds Bin 23 Pinot Noir</t>
  </si>
  <si>
    <t>Clos Henri</t>
  </si>
  <si>
    <t>Clos Henri Pinot Noir</t>
  </si>
  <si>
    <t>Ned &amp; Henry's Shiraz Barossa Valley</t>
  </si>
  <si>
    <t>Hewitson</t>
  </si>
  <si>
    <t>Cameleon Cabernet Sauvignon</t>
  </si>
  <si>
    <t>Jean Bousquet</t>
  </si>
  <si>
    <t>Tupungato Valley</t>
  </si>
  <si>
    <t>Argentina</t>
  </si>
  <si>
    <t>Gulf Station Pinot Noir</t>
  </si>
  <si>
    <t>Julicher 99 Rows Pinot Noir</t>
  </si>
  <si>
    <t>De Bortoli</t>
  </si>
  <si>
    <t>Hewitson Baby Bush Mourvédre</t>
  </si>
  <si>
    <t>Mourvédre</t>
  </si>
  <si>
    <t>La Capra Fujara</t>
  </si>
  <si>
    <t>Fairview, WO Darling</t>
  </si>
  <si>
    <t>Sangiovese, Shiraz, Grenache</t>
  </si>
  <si>
    <t>Lagunilla Gran Reserva</t>
  </si>
  <si>
    <t>Bodegas Lagunilla</t>
  </si>
  <si>
    <t>Tempranillo, Granacha</t>
  </si>
  <si>
    <t>Allesverloren</t>
  </si>
  <si>
    <t>Dante Malan</t>
  </si>
  <si>
    <t>Riebeek West</t>
  </si>
  <si>
    <t>Curtefranca</t>
  </si>
  <si>
    <t>Ca´del Bosco</t>
  </si>
  <si>
    <t>Erbusco</t>
  </si>
  <si>
    <t>Vialard</t>
  </si>
  <si>
    <t xml:space="preserve">C.S., Merlot, Petit Verdor </t>
  </si>
  <si>
    <t>Chateau Cissac</t>
  </si>
  <si>
    <t>Medoc</t>
  </si>
  <si>
    <t>Mayu</t>
  </si>
  <si>
    <t>Vina Mayu Ltd</t>
  </si>
  <si>
    <t>Elqui Valley</t>
  </si>
  <si>
    <t>PLAN B</t>
  </si>
  <si>
    <t>Planbwines</t>
  </si>
  <si>
    <t>Tamari</t>
  </si>
  <si>
    <t>Frankland River</t>
  </si>
  <si>
    <t>Shiraz, Tempranillo</t>
  </si>
  <si>
    <t>Trapiche</t>
  </si>
  <si>
    <t>Fairview</t>
  </si>
  <si>
    <t>Juno</t>
  </si>
  <si>
    <t>Beringer Stone Cellars</t>
  </si>
  <si>
    <t>Malbec, Bonarda</t>
  </si>
  <si>
    <t>Napa Valley</t>
  </si>
  <si>
    <t>Casa Santos Lima</t>
  </si>
  <si>
    <t>Castelao, Camarate, Tinta Miuda, Preto Martinho</t>
  </si>
  <si>
    <t>Tamari, Uco Valley</t>
  </si>
  <si>
    <t>mitäänsanomaton, tylsä, helppo, musta väri</t>
  </si>
  <si>
    <t>Tarhat Neubruchissa. Musta maaperä.</t>
  </si>
  <si>
    <t>Muenzenrieder Zweigelt Classic</t>
  </si>
  <si>
    <t>Münzenrieder Wein, Neusiedlersee, Burgenland</t>
  </si>
  <si>
    <t>Itävälta</t>
  </si>
  <si>
    <t>Montes Reserva Malbec</t>
  </si>
  <si>
    <t>Sula Red Zinfandel</t>
  </si>
  <si>
    <t>Nashik Vintners</t>
  </si>
  <si>
    <t>Nashik ja Dindor, 180 kilometriä Mumbaista koilliseen</t>
  </si>
  <si>
    <t>Intia</t>
  </si>
  <si>
    <t>Zinfandel</t>
  </si>
  <si>
    <t>Cycles Gladiator Syrah</t>
  </si>
  <si>
    <t>Cycles Winery</t>
  </si>
  <si>
    <t>Cono Sur 20 Barrels Pinot Noir</t>
  </si>
  <si>
    <t>Valle Central</t>
  </si>
  <si>
    <t>Vinã Cono Sur</t>
  </si>
  <si>
    <t> Zweigelt</t>
  </si>
  <si>
    <t>Shiraz, Petit Shiraz</t>
  </si>
  <si>
    <t>Vicarage Lane Canterbury</t>
  </si>
  <si>
    <t>Vicarage Lane</t>
  </si>
  <si>
    <t>Canterbury</t>
  </si>
  <si>
    <t>Villa Rajna Pino Nero</t>
  </si>
  <si>
    <t>Le Fracce</t>
  </si>
  <si>
    <t>Pavia / Lombardia</t>
  </si>
  <si>
    <t>Pinot Nero</t>
  </si>
  <si>
    <t>Hinta</t>
  </si>
  <si>
    <t>Valpincia Reserva</t>
  </si>
  <si>
    <t>Kalifornia, Central Coast</t>
  </si>
  <si>
    <t>Bodegas Valpincia</t>
  </si>
  <si>
    <t>Patrick de Montal</t>
  </si>
  <si>
    <t>Lectoure</t>
  </si>
  <si>
    <t>Syrah, Grenache, Mourvedre, Carignan</t>
  </si>
  <si>
    <t>Shiraz, Mourvedre, Viognier</t>
  </si>
  <si>
    <t>vaalea väri, pitkä maku, tasapainoinen, karpaloa, tuoksussa vanilijaa, mansikkaa, punaherukkaa</t>
  </si>
  <si>
    <t>erittäin pehmeä, luumua, variksenmarjaa, väri kirsikanpunainen, puolukkaa, tasapainoinen</t>
  </si>
  <si>
    <t>Aboa</t>
  </si>
  <si>
    <t>Chateau Cesseras</t>
  </si>
  <si>
    <t>Pierre-André Ournac</t>
  </si>
  <si>
    <t>Languedoc</t>
  </si>
  <si>
    <t>leveä ja pitkä jälkimaku, hapokas, erittäin pehmeä, vanilijaa</t>
  </si>
  <si>
    <t>elegantti, pitkä maku, kielen päälle jäävä, kirsikan väri, boysenmarjaa</t>
  </si>
  <si>
    <t>tumma, pitkä maku, hieman pirskahteleva, kehittynyt, kahvia</t>
  </si>
  <si>
    <t>makea, pehmeä, ei rypäleelle tyypillinen, lyhyehkö jälkimaku, naisten viini, paljon alkoholia (15,5%)</t>
  </si>
  <si>
    <t>kevyen punainen, pirskahteleva, pyöreä, marjaisa, vadelmaa, kirsikkaa</t>
  </si>
  <si>
    <t>pehmeä, mausteinen, tumma väri, miellyttävä</t>
  </si>
  <si>
    <t>jää kielen päälle, pihlajanmarjaa, luumua, pitkä maku, tanniininen</t>
  </si>
  <si>
    <t>tyypillinen Rioja, hieman etikkainen, elinkaarensa lopussa, pistävä</t>
  </si>
  <si>
    <t>tanniininen, pehmeähkö, kanelia, kirsikkaa</t>
  </si>
  <si>
    <t>maanläheisyyttä, kapea maku, vähän jälkimakua, lähes musta väri</t>
  </si>
  <si>
    <t>rypäleelle tyypillinen, musta väri, syvä tuoksu, marjaisa, tasapainoinen, melko pitkä jälkimaku</t>
  </si>
  <si>
    <t>erittäin pehmeä, aluksi leveä, lyhyehkö</t>
  </si>
  <si>
    <t>pehmeä, tumma, kypsä, hapokas, tasapainoinen</t>
  </si>
  <si>
    <t>tumman punainen, maanläheinen, ei kovin voimakas, kevyen mausteinen, vähän tuoksua, melko pitkä</t>
  </si>
  <si>
    <t>erittäin pehmeä, leveä alkumaku, lyhyehkö jälkimaku</t>
  </si>
  <si>
    <t>pirskahteleva, rypäleelle tyypillinen tuoksu, hyvä pastaviini, heleän punainen, vivahdeikas, persoonallinen</t>
  </si>
  <si>
    <t>syvän musta, pyöreä, vaivihkainen tuoksu, hienostunut</t>
  </si>
  <si>
    <t>lyhyehkö jälkimaku, ei tammea, keskitien kulkija</t>
  </si>
  <si>
    <t>vanilijaa, voimakas, pippuria, tumma väri, mausteisuutta, pitkä jälkimaku, hieman hyökkäävä</t>
  </si>
  <si>
    <t>mausteinen, pehmeä, tanniiininen, lyhyt, kirsikkaa</t>
  </si>
  <si>
    <t>härän verta, makeutta, tammea</t>
  </si>
  <si>
    <t>suhteellisen pitkä, mausteinen, suun täyttävä, tummaa suklaata, pähkinää</t>
  </si>
  <si>
    <t>kovahko, karheutta, kahvia</t>
  </si>
  <si>
    <t>tumma väri, lyhyt maku, maanläheinen, hieman tunkkainen, tanniininen</t>
  </si>
  <si>
    <t>rypäleelle tyypillinen, pyöreä, vanilijaa, persikkaa, mansikkaa, variksenmarjaa, hieman karvas</t>
  </si>
  <si>
    <t>lyhyt, rypäleelle tyypillinen, hieman makeutta, vanilijaa</t>
  </si>
  <si>
    <t>pehemä, jää kielen päälle, monivivahteinen, nahkaa, tanniininen, puumainen, kirsikkainen</t>
  </si>
  <si>
    <t>makea, intialaisia mausteita, kukkaisa, kurkumaa, peroonallinen</t>
  </si>
  <si>
    <t>rypäleelle tyypillinen, pehmeähkö, lyhyt</t>
  </si>
  <si>
    <t>tumma väri, pehmeä, taivaallinen tuoksu, variksenmarjaa, tasapainoinen, pitkä, maukas, vanilijaa</t>
  </si>
  <si>
    <t>Montalto Nero d'Avola</t>
  </si>
  <si>
    <t>Montalto, IGT Sicilia</t>
  </si>
  <si>
    <t>Nero d'Avola</t>
  </si>
  <si>
    <t>HA</t>
  </si>
  <si>
    <t>Spitzerberg Reserve</t>
  </si>
  <si>
    <t>Karl Hillebrand</t>
  </si>
  <si>
    <t>Carnuntum</t>
  </si>
  <si>
    <t>Blaufränkisch</t>
  </si>
  <si>
    <t>Baden</t>
  </si>
  <si>
    <t>Te Mana Pinot Noir</t>
  </si>
  <si>
    <t>Gardo Morris</t>
  </si>
  <si>
    <t>RS</t>
  </si>
  <si>
    <t>Castelao, Tinta Miuda</t>
  </si>
  <si>
    <t>Castelao, Touriga Nacional, Touriga Franca</t>
  </si>
  <si>
    <t>Condado de Haza</t>
  </si>
  <si>
    <t>Alejandro Fernandez</t>
  </si>
  <si>
    <t>Ribeira del Duero</t>
  </si>
  <si>
    <t>Torres Celeste Crianza</t>
  </si>
  <si>
    <t>Torres</t>
  </si>
  <si>
    <t>Urban Uco</t>
  </si>
  <si>
    <t>Bodegas y Viñedos O. Fournier</t>
  </si>
  <si>
    <t>Ucon Valley, Mendoza</t>
  </si>
  <si>
    <t>Malbec (50 %), Tempranillo (50 %)</t>
  </si>
  <si>
    <t>Jacob's Creek Pinot Noir</t>
  </si>
  <si>
    <t>Orlando Wines, South Eastern Australia</t>
  </si>
  <si>
    <t>Kaakkois-Australia</t>
  </si>
  <si>
    <t>Adobe Reserva</t>
  </si>
  <si>
    <t>Emiliana</t>
  </si>
  <si>
    <t>Rapel Valley (luomu)</t>
  </si>
  <si>
    <t>Argento Seleccion Malbec</t>
  </si>
  <si>
    <t>Bodegas Esmeralda</t>
  </si>
  <si>
    <t>Carta Vieja</t>
  </si>
  <si>
    <t>Cunaco Estate</t>
  </si>
  <si>
    <t>Longomilla, Maule viinialue</t>
  </si>
  <si>
    <t>Casella Family</t>
  </si>
  <si>
    <t>Kaakkois-Australia, Yenda-kaupunki</t>
  </si>
  <si>
    <t>-</t>
  </si>
  <si>
    <t>Western Cape, Table Mountain</t>
  </si>
  <si>
    <t>Etelä- Afrikka</t>
  </si>
  <si>
    <t>Merlot Pinotage</t>
  </si>
  <si>
    <t>pirskahtelee, sokreia, voimakas, aluksi makea, mansikkaa, marjainen</t>
  </si>
  <si>
    <t>Cotes du Rhone</t>
  </si>
  <si>
    <t>E.Guigal</t>
  </si>
  <si>
    <t>Cotes du Rhone Villages</t>
  </si>
  <si>
    <t>Ogier,  Les Moniales</t>
  </si>
  <si>
    <t>Quinta da Espiga</t>
  </si>
  <si>
    <t>Lisboa</t>
  </si>
  <si>
    <t>Periquita Reserva</t>
  </si>
  <si>
    <t>Jose Maria da Fonseca</t>
  </si>
  <si>
    <t>Setubal</t>
  </si>
  <si>
    <t>Syrah (45 %), Mourvedre (30 %), Merlot (25 %)</t>
  </si>
  <si>
    <t>makea, pirskahteleva, suun täyttävä, täyteläinen</t>
  </si>
  <si>
    <t>tumma, helmeilevä, kypsä, sopii poronkärityksen kanssa, tasapainoinen</t>
  </si>
  <si>
    <t>Willi Opitz Pinot Noir Reserve</t>
  </si>
  <si>
    <t>Willi Opitz</t>
  </si>
  <si>
    <t>Burgenland</t>
  </si>
  <si>
    <t>tuoksu sinolinen, tumma, pehmeä, pyöreä, tasapainoinen, lakritsinen</t>
  </si>
  <si>
    <t>makeuttua, pehmeä, lyhyt jälkimaku</t>
  </si>
  <si>
    <t>hento tuoksu, kevyehkö, helppo, ei luonnetta</t>
  </si>
  <si>
    <t>tumma väri, pyöreä, pehmeä, helppo perusviini</t>
  </si>
  <si>
    <t>melko voimakas tuoksu, maku hieman laimea, hieman makea, leviää suussa</t>
  </si>
  <si>
    <t>voimakas tuoksu, tammea, rypäleelle tyypillinen, tanniininen, tumma väri, sakkaa</t>
  </si>
  <si>
    <t>tammea, tumma, voimakas, tyypillinen Tempranillo, pehmeä, kepeyttä, lyhyt jälkimaku</t>
  </si>
  <si>
    <t>Terre Augustee</t>
  </si>
  <si>
    <t>SPA Amelia</t>
  </si>
  <si>
    <t>Amelia / Umbria</t>
  </si>
  <si>
    <t>Sangiovese 75, Cillegiolo 10, Syrah 10, Merlot 5</t>
  </si>
  <si>
    <t>Heartland</t>
  </si>
  <si>
    <t>Dolcetto&amp;Lagrein</t>
  </si>
  <si>
    <t>Limestone Coast</t>
  </si>
  <si>
    <t>Cabernet Sauvignon, Shiraz</t>
  </si>
  <si>
    <t>250Reserva</t>
  </si>
  <si>
    <t>Mosalique Wines Ltd</t>
  </si>
  <si>
    <t>Maule Valley</t>
  </si>
  <si>
    <t xml:space="preserve">Syrah </t>
  </si>
  <si>
    <t>Indomita</t>
  </si>
  <si>
    <t>Vina Indomita S.A.</t>
  </si>
  <si>
    <t>Carignan, Cabernet Sauvignon</t>
  </si>
  <si>
    <t>pirskahteleva, voisi vielä kehittyä, voimakas tuoksu, kevyehkö, vähän tammea</t>
  </si>
  <si>
    <t>tosi tumma väri, hyvin erikoinen, voimakas, mausteinen, makeutta, puolukkaa</t>
  </si>
  <si>
    <t>ei Shirazin mausteisuutta, paranee laissa, pehmeä</t>
  </si>
  <si>
    <t>tumma, voimakas, tammea,pippurinen, pehmeä, täyteläinen</t>
  </si>
  <si>
    <t>tuoksussa tammea, vahva, kuihtuva</t>
  </si>
  <si>
    <t>kevyt, tyypillinen Pinot, helppo, karpaloa, seurusteluviini</t>
  </si>
  <si>
    <t>tumma väri, pyöreä, vähän luonnetta, pehmeä</t>
  </si>
  <si>
    <t>hieman makeutta, pehmeä, kaakaota, rypäleelle tyypillinen, pyöreä, hyvä perusviini</t>
  </si>
  <si>
    <t>mausteinen, makeutta, muskottia, pirskahteleva, särmikäs</t>
  </si>
  <si>
    <t>tumma, luumua, pehmeä</t>
  </si>
  <si>
    <t>kevyehkö, elegantti, leveä, melko luonteikas</t>
  </si>
  <si>
    <t>Freiherr von Göler</t>
  </si>
  <si>
    <t>Brancott Estate South Island</t>
  </si>
  <si>
    <t>Montana Wines</t>
  </si>
  <si>
    <t>South Island</t>
  </si>
  <si>
    <t>reZet Matia Barzaghi</t>
  </si>
  <si>
    <t>La Mormoraia</t>
  </si>
  <si>
    <t>Toskana</t>
  </si>
  <si>
    <t>Geyser Peak Winery</t>
  </si>
  <si>
    <t>Alexander Valley</t>
  </si>
  <si>
    <t>Cabernet Sauvignon, Merlot, Malbec, Petit Verdot</t>
  </si>
  <si>
    <t>Fonte de Beco</t>
  </si>
  <si>
    <t>Casteleao</t>
  </si>
  <si>
    <t>Villalta Valpolicella Ripasso</t>
  </si>
  <si>
    <t>DOC Valpolicella</t>
  </si>
  <si>
    <t>Corvina, Rondinella, Molinara</t>
  </si>
  <si>
    <t>Chateau Haut-Monplaisir</t>
  </si>
  <si>
    <t>AC Cahors</t>
  </si>
  <si>
    <t>Damilano Lecinquevigne Barolo</t>
  </si>
  <si>
    <t>DOCG Barolo</t>
  </si>
  <si>
    <t>Nebbiolo</t>
  </si>
  <si>
    <t>Carpe Diem Merlot</t>
  </si>
  <si>
    <t>Midalidare Estate</t>
  </si>
  <si>
    <t>Don David Finca Las Mercedes</t>
  </si>
  <si>
    <t>Michel Torino</t>
  </si>
  <si>
    <t>Cafayate Valley</t>
  </si>
  <si>
    <t>Tannat</t>
  </si>
  <si>
    <t>De Martino Reserva Legado Syrah</t>
  </si>
  <si>
    <t>De Martino</t>
  </si>
  <si>
    <t>Choapa Valley</t>
  </si>
  <si>
    <t>Thandi Shiraz Cabernet</t>
  </si>
  <si>
    <t>Thandi Wines</t>
  </si>
  <si>
    <t>Shiraz, Cabernet Sauvignon</t>
  </si>
  <si>
    <t>Ukulunga Shiraz</t>
  </si>
  <si>
    <t>Arcus</t>
  </si>
  <si>
    <t>Alta Gloria Bonarda</t>
  </si>
  <si>
    <t>Mendoza Vineyards</t>
  </si>
  <si>
    <t>Bonarda</t>
  </si>
  <si>
    <t>Torres Santa Digna Cabernet</t>
  </si>
  <si>
    <t>marjaisa, hieman pirskahteleva, kevyehkö</t>
  </si>
  <si>
    <t>miellyttävä tuoksu, jää kielen päälle, puolipitkä jälkimaku</t>
  </si>
  <si>
    <t>voimakas, hapahko, mausteinen, jää kielen päälle, tasapainoinen, luonteikas</t>
  </si>
  <si>
    <t>mahtava tuoksu, voimakas riistaviini, musta, upea käristysviini, nahkainen</t>
  </si>
  <si>
    <t>voimakas pihiviini, mausteinen, tanniininen, paljon alkoholia</t>
  </si>
  <si>
    <t>pirskahteleva, helppo, vähän luonnetta</t>
  </si>
  <si>
    <t>luumua, tammea, kirsikkaa, luonteikas</t>
  </si>
  <si>
    <t>elegantti, voimakas, pyöreä, tasapainoinen, kultivoitunut, sivistynyt</t>
  </si>
  <si>
    <t>pehmeä, täyteläinen, tasapainoinen</t>
  </si>
  <si>
    <t>tuoksussa kanelia, mausteinen, terävähkö</t>
  </si>
  <si>
    <t>nahkaa, karheutta, hieman suuta kuivattava, kevyehkö</t>
  </si>
  <si>
    <t>voimakas, tumma, hapokas, mausteinen, lyhyt jälkimaku</t>
  </si>
  <si>
    <t>tumma, melko pehmeä, hieman sulkeutunut</t>
  </si>
  <si>
    <t>marjaisa tuoksu, pirskahteleva, melko vähähappoinen, helppo, vähän tanniineja</t>
  </si>
  <si>
    <t>Ruffino Chianti Superiore</t>
  </si>
  <si>
    <t>DOCG Chianti Superiore</t>
  </si>
  <si>
    <t>pehmeä, pyöreä, hieman pippurinen, vähähappoinen, luumua</t>
  </si>
  <si>
    <t>Mayu Reserva Carmenere</t>
  </si>
  <si>
    <t>makeahko, hapokas, luumua, pehmeä, vahva, pitkä</t>
  </si>
  <si>
    <t>1 litra</t>
  </si>
  <si>
    <t>Villa Puccini</t>
  </si>
  <si>
    <t>Villa Puccini, IGT Toscana</t>
  </si>
  <si>
    <t>Sangiovese, Merlot</t>
  </si>
  <si>
    <t>kevyehlö, tuoksussa maakellaria, pehmeä</t>
  </si>
  <si>
    <t>Luigi Bosca</t>
  </si>
  <si>
    <t>rypäleelle tyyppillinen, voisi kehittyä, jää kielen päälle, lyhyehkö, hapot ja tanniinit tasapainossa</t>
  </si>
  <si>
    <t>Bodegas Muga</t>
  </si>
  <si>
    <t>Tempranillo, Garnacha, Mazuelo, Graciano</t>
  </si>
  <si>
    <t>suun täyttävä, hyvät hapot, tanniininen, voimakas</t>
  </si>
  <si>
    <t>voimakas, tyypillinen Rioja, tanniininen, suuta kuivattava</t>
  </si>
  <si>
    <t>2 x 0,375 l</t>
  </si>
  <si>
    <t>Geyser Peak Reserve Alexandre</t>
  </si>
  <si>
    <t>Teroldego Rotaliano</t>
  </si>
  <si>
    <t>Roca i Mora Gran Reserva</t>
  </si>
  <si>
    <t>Joan Oliver</t>
  </si>
  <si>
    <t>Katalonia</t>
  </si>
  <si>
    <t>Quinta da Lagoalva Reserva</t>
  </si>
  <si>
    <t>Da Quinta da Lagoalva</t>
  </si>
  <si>
    <t>Tejo</t>
  </si>
  <si>
    <t>Borgo Syrah</t>
  </si>
  <si>
    <t>Tenimenti Luigi d'Alessandro</t>
  </si>
  <si>
    <t>Evans  Tate</t>
  </si>
  <si>
    <t>ChangYu Cabernet Sauvignon</t>
  </si>
  <si>
    <t>ChangYu Pioneer Winery</t>
  </si>
  <si>
    <t>Ningxia Region</t>
  </si>
  <si>
    <t>Kiina</t>
  </si>
  <si>
    <t>Tommasi Ripasso Valpolicella</t>
  </si>
  <si>
    <t>Tommasi</t>
  </si>
  <si>
    <t>Bixio Valpolicella Classico</t>
  </si>
  <si>
    <t>Vini S.C.I.C</t>
  </si>
  <si>
    <t>Pascual Toso Cabernet Sauvignon</t>
  </si>
  <si>
    <t>Pascual Toso</t>
  </si>
  <si>
    <t>Peter Lehmann Barossa Shiraz</t>
  </si>
  <si>
    <t>Torres Sangre de Toro</t>
  </si>
  <si>
    <t>Planeta Etna Rosso</t>
  </si>
  <si>
    <t>Planeta</t>
  </si>
  <si>
    <t>Nerello Mascalese</t>
  </si>
  <si>
    <t>Takler Reserve Bikaver</t>
  </si>
  <si>
    <t>Takler</t>
  </si>
  <si>
    <t>Szekszardi</t>
  </si>
  <si>
    <t>Unkari</t>
  </si>
  <si>
    <t>Takler Regnum</t>
  </si>
  <si>
    <t>Pannonhalmi Apatsagi Pinot Noir</t>
  </si>
  <si>
    <t>Pannonhalmi</t>
  </si>
  <si>
    <t>Babzökö etc.</t>
  </si>
  <si>
    <t>Egri Korona Borhaz</t>
  </si>
  <si>
    <t>Eger</t>
  </si>
  <si>
    <t xml:space="preserve">Kekfrankos    </t>
  </si>
  <si>
    <t>Pannonhalmi Apatsagi Infusio</t>
  </si>
  <si>
    <t>Tenuta Frescobaldi di Castiglioni</t>
  </si>
  <si>
    <t>Marcheri de Frescobaldi</t>
  </si>
  <si>
    <t>pehmeät tanniinit, karvasmantelia, seurusteluviini, kanelia, hyvät hapot, vanilijaa</t>
  </si>
  <si>
    <t>muhkea tuoksu, makea ensimaku, tanniininen, pehmeä, viimeisimmillään vielä juotava</t>
  </si>
  <si>
    <t>tumma väri, makea, pirskahteleva, seurusteluviini</t>
  </si>
  <si>
    <t>ei kovin voimakas, ei rypäleelle tyypillinen, jää kielen päälle, vaisu</t>
  </si>
  <si>
    <t>makeahko, syvän punainen, mausteinen, tasapainoinen</t>
  </si>
  <si>
    <t>hajuton, lyhyt, pyöreä, kevyt, vetinen</t>
  </si>
  <si>
    <t>petrolinen haju, hieman karheutta, marjainen maku</t>
  </si>
  <si>
    <t>karhea, tanniininen, suuta kuivattava, luonteeton</t>
  </si>
  <si>
    <t>vainilijaa, pehmeä, naisten viini, seurusteluviini, ei paljon happoja</t>
  </si>
  <si>
    <t>lyhyt, pippurinen, rypäleelle tyypillinen, pehmeä</t>
  </si>
  <si>
    <t>pyöreä, tuhti, lyhyt maku, kirpeä</t>
  </si>
  <si>
    <t>veikeä, vadelmaa, vaalea väri, kestää pitkään, puolukkaa, kirsikkaa</t>
  </si>
  <si>
    <t>makean täyteläinen, silkkiset tanniinit, voimakas</t>
  </si>
  <si>
    <t>musta, nahkaa, tervaa, ei täysin pehmeä, alkoholi 15,5%, kirpeä, hapokas</t>
  </si>
  <si>
    <t>tasapainoinen, ei särmää, tanniineja</t>
  </si>
  <si>
    <t>makeutta, tasapainoinen, pehmeä, aavistus maakellaria</t>
  </si>
  <si>
    <t>silkkinen, täyteläinen, upea, tuoksussa kirsikkaa</t>
  </si>
  <si>
    <t>voisi vielä kehittyä, kirsikkaa, pirteä, karheutta</t>
  </si>
  <si>
    <t>Altrocheiro / Touriga Nacional Shiraz</t>
  </si>
  <si>
    <t>Cab Sauvignon / Cab Gernischt / Merlot</t>
  </si>
  <si>
    <t>Corvina / Rondinella / Corvinone</t>
  </si>
  <si>
    <t>Corvina / Rondinella / Molinara</t>
  </si>
  <si>
    <t>Garnacha / Carifiena</t>
  </si>
  <si>
    <t>Kekfrankos / Merlot / Cabernet Sauvignon</t>
  </si>
  <si>
    <t>Merlot /  Cabernet Sauvignon / Kekfrankos</t>
  </si>
  <si>
    <t>Merlot / Cabernet Franc</t>
  </si>
  <si>
    <t>Cabernet Sauvignon / Merlot / Cabernet Franc</t>
  </si>
  <si>
    <t>Mezzacorona Terldego Reserva</t>
  </si>
  <si>
    <t xml:space="preserve">Münzenrieder Wein, </t>
  </si>
  <si>
    <t>Neusiedlersee, Burgenland</t>
  </si>
  <si>
    <t>Breathing Space Cab. Sauvignon</t>
  </si>
  <si>
    <t>August Kesseler Pinot Noir</t>
  </si>
  <si>
    <t>August Kesseler</t>
  </si>
  <si>
    <t>Rheingau</t>
  </si>
  <si>
    <t>Alkon hinta</t>
  </si>
  <si>
    <t>Marjan Simcic Pinot Noir</t>
  </si>
  <si>
    <t>Marjan Simcic</t>
  </si>
  <si>
    <t>Goriska Brda</t>
  </si>
  <si>
    <t>Slovenia</t>
  </si>
  <si>
    <t>Heinrich Dorflagen Pinot Noir</t>
  </si>
  <si>
    <t>Heinrich</t>
  </si>
  <si>
    <t>Monte Velho</t>
  </si>
  <si>
    <t>Herdade do Esporao</t>
  </si>
  <si>
    <t>Alentejano</t>
  </si>
  <si>
    <t>Aragonez, Trincadeira, Touriiga Nacional, Syrah</t>
  </si>
  <si>
    <t>Louis Eschenauer Medoc</t>
  </si>
  <si>
    <t>Louis Eschenauer</t>
  </si>
  <si>
    <t xml:space="preserve"> Cabernet Sauvignon, Merlot, Malbec, Petit Verdot</t>
  </si>
  <si>
    <t>Hewitson Baby Bush Mourvedre</t>
  </si>
  <si>
    <t>Mourvedre</t>
  </si>
  <si>
    <t>AM</t>
  </si>
  <si>
    <t>Babylon's Peak Shiraz Grenache</t>
  </si>
  <si>
    <t>Babylon's Peak</t>
  </si>
  <si>
    <t>Shiraz, Grenache</t>
  </si>
  <si>
    <t>Machesi Antinori</t>
  </si>
  <si>
    <t>Sangiovese, Cabernet Sauvignon</t>
  </si>
  <si>
    <t>Marchese Antinori Chianti Classico Riserva</t>
  </si>
  <si>
    <t>VK</t>
  </si>
  <si>
    <t>Vernaiolo Chianti</t>
  </si>
  <si>
    <t>Rocca delle Macle</t>
  </si>
  <si>
    <t>Sangiovese, Canaiolo, Merlot</t>
  </si>
  <si>
    <t>Campolieti Valpolicella Classico Superiore Ripasso</t>
  </si>
  <si>
    <t>Luigi Righetti</t>
  </si>
  <si>
    <t>Corvina, Molinara, Rondinella</t>
  </si>
  <si>
    <t>Delicato Family Vineyards</t>
  </si>
  <si>
    <t>Fog Head Reserve Pinot Noir</t>
  </si>
  <si>
    <t>Kalifornia / Central Valley</t>
  </si>
  <si>
    <t>Pinot Noir, Petit Sirah, Merlot, Syrah</t>
  </si>
  <si>
    <t>TH</t>
  </si>
  <si>
    <t>Bogle Cebernet Sauvignon</t>
  </si>
  <si>
    <t>Bogle Vineyards</t>
  </si>
  <si>
    <t>Cabernet Sauvignon, Merlot, Petit Verdot</t>
  </si>
  <si>
    <t>Chateau Ste Michelle Syrah</t>
  </si>
  <si>
    <t>Chateau Ste Michelle</t>
  </si>
  <si>
    <t>Washington State / Columbia Valley</t>
  </si>
  <si>
    <t>Syrah, Viognier</t>
  </si>
  <si>
    <t>Chateau Les Grands Chenes</t>
  </si>
  <si>
    <t>Chateau Pape Clement</t>
  </si>
  <si>
    <t>Bordeaux / Medoc</t>
  </si>
  <si>
    <t>marjaisuutta, hieman mehumainen, elegantti, tyylikäs</t>
  </si>
  <si>
    <t>hapokas, mausteinen, tasapainoinen</t>
  </si>
  <si>
    <t>makea alkumaksu, pehmeä, kanelia, mausteisuutta, lyhyehkö jälkimaku</t>
  </si>
  <si>
    <t>makea. Pehmeä, täyteläinen, ällöhkö</t>
  </si>
  <si>
    <t>ei tuoksua, ei makua, pehmeät tanniinit</t>
  </si>
  <si>
    <t>voimakas, mauteinen, täyteläinen, pippurinen</t>
  </si>
  <si>
    <t>vähän tuoksua, hieman pistävä, lyhyt maksu</t>
  </si>
  <si>
    <t>makea, hieman tanniininen, pistävä jälkimaku, hiukan maakellaria</t>
  </si>
  <si>
    <t>hento, maukas, elegantti</t>
  </si>
  <si>
    <t>voimakas, tumma väri, vahva tuoksu, mausteinen, pitkä jälkimaku</t>
  </si>
  <si>
    <t>kohtalaisen mausteinen, ei jälkimakua, ei aivan pehmeä, rubiinin värinen</t>
  </si>
  <si>
    <t>tumma, voimakas tuoksu, makeahko, hieman tunkkainen, puun kuorta, hapahko</t>
  </si>
  <si>
    <t>tuoksussa makeutta, pehmeä, suhteellisen mausteinen, makea jenkkituoksu</t>
  </si>
  <si>
    <t>August Kesseler Pinot Noir N</t>
  </si>
  <si>
    <t>Graf Hardegg</t>
  </si>
  <si>
    <t>Fritsch Red Soil</t>
  </si>
  <si>
    <t>Rizzi Barbera D'Alba</t>
  </si>
  <si>
    <t>Block 50</t>
  </si>
  <si>
    <t>Kanonkop Kadette</t>
  </si>
  <si>
    <t>Las Casas del Toqui</t>
  </si>
  <si>
    <t>Duorum Colheita</t>
  </si>
  <si>
    <t>Schlossweingut Graf Hardigg</t>
  </si>
  <si>
    <t>Niederösterrreich</t>
  </si>
  <si>
    <t>Fritsch GmbH</t>
  </si>
  <si>
    <t>Wagram</t>
  </si>
  <si>
    <t>Zweigelt, Shiraz</t>
  </si>
  <si>
    <t>Azienda Vitivinicola Rizzi</t>
  </si>
  <si>
    <t>Cumulus Wines</t>
  </si>
  <si>
    <t>South New Wales</t>
  </si>
  <si>
    <t>Grenache, Mourvédre</t>
  </si>
  <si>
    <t>Kanonkop, WO Stellenbosch</t>
  </si>
  <si>
    <t>Casa del Toqui</t>
  </si>
  <si>
    <t>Cachapoal Valley</t>
  </si>
  <si>
    <t>Duorum</t>
  </si>
  <si>
    <t>Touriga Franca, Touriga Nacional, Tinta Roriz</t>
  </si>
  <si>
    <t>pirskahteleva, pehmeä, jää kielen päälle orvokkia</t>
  </si>
  <si>
    <t>pirskahtelee, erittäin vaalen punainen, appelsiinia, vanilijaa</t>
  </si>
  <si>
    <t>mausteisuutta, särmikäs, luumua</t>
  </si>
  <si>
    <t>hyvin kehittynyt, samenttinen, miellyttävän pehmeä, maukas, tuoksussa savuisuutta</t>
  </si>
  <si>
    <t>makeutta, pehmeä, pyöreä, mausteisuutta</t>
  </si>
  <si>
    <t>nahkaa, aprikoosia, hedelmäinen maku, tanniininen, vähän happoja, lyhyt, kitkeryyttä lopuksi</t>
  </si>
  <si>
    <t>makeutta tuoksussa, vanilijaa, terävähkö, lopussa mausteisuutta, tanniinit kuivattavat</t>
  </si>
  <si>
    <t>hyvä hapot, tanniinit tasapainossa, pitkä maku, luumua</t>
  </si>
  <si>
    <t>Marques de Arienzo Gran Reserva</t>
  </si>
  <si>
    <t>Tenuta Giol</t>
  </si>
  <si>
    <t>Chateau Carsin Cadillac</t>
  </si>
  <si>
    <t>Amarone della Valpolicella</t>
  </si>
  <si>
    <t>Pelissero Barbera D'Alba</t>
  </si>
  <si>
    <t>Karizma</t>
  </si>
  <si>
    <t>Bodegas de los Herederos del Margues de Riscal</t>
  </si>
  <si>
    <t>Graciano, Mazuelo, Tempranillo</t>
  </si>
  <si>
    <t>Giol</t>
  </si>
  <si>
    <t>Chateau Carsin</t>
  </si>
  <si>
    <t>Bordaux</t>
  </si>
  <si>
    <t>Tedeschi</t>
  </si>
  <si>
    <t>Corvina, Corvinone, Rondinella, Molinara</t>
  </si>
  <si>
    <t>Pelissero</t>
  </si>
  <si>
    <t>Dagomir</t>
  </si>
  <si>
    <t>Pleven</t>
  </si>
  <si>
    <t>Bugaria</t>
  </si>
  <si>
    <t>Cabernet Saugnon, Merlot, Syrah</t>
  </si>
  <si>
    <t>voimakas, tyypillinen Rioja, pehmeä</t>
  </si>
  <si>
    <t>tyypillinen merlot, helppo, pyöreä</t>
  </si>
  <si>
    <t>musta väri, muhkea, kahvia, suklaata</t>
  </si>
  <si>
    <t>voimaks, miellyttävä, super-amarone, kermainen, rusinainen</t>
  </si>
  <si>
    <t>hienostunut, pehmeä, hapot kohdallaan, voimakas</t>
  </si>
  <si>
    <t>jännittävä, voimakas tuoksu, muhkea, tumma, mustikkaa, tanniininen</t>
  </si>
  <si>
    <t>Verrocchio Valpolicella Superiore Ripasso</t>
  </si>
  <si>
    <t>Verrochio</t>
  </si>
  <si>
    <t>Valpolicella</t>
  </si>
  <si>
    <t>Corvina, Rondinella</t>
  </si>
  <si>
    <t>Lan Gran Reserva</t>
  </si>
  <si>
    <t>Bodegas Lan</t>
  </si>
  <si>
    <t>Tempranillo, Mazuelo, Garnacha</t>
  </si>
  <si>
    <t>Hand Crafted By Geoff Hardy Shiraz</t>
  </si>
  <si>
    <t>Geoff Hardy Wines</t>
  </si>
  <si>
    <t>McLaern Vale</t>
  </si>
  <si>
    <t>Shiraz, Petit Verdot, Cabernet</t>
  </si>
  <si>
    <t>Protos Roble</t>
  </si>
  <si>
    <t>Bodegas Protos</t>
  </si>
  <si>
    <t>DOC Ribero del Duero</t>
  </si>
  <si>
    <t>Yerevan Areni Karmrahyut</t>
  </si>
  <si>
    <t>Armenia Wine Company</t>
  </si>
  <si>
    <t>Aragatsotn Region</t>
  </si>
  <si>
    <t>Armenia</t>
  </si>
  <si>
    <t>Areni, Karmrahyut</t>
  </si>
  <si>
    <t>Domaine du Bosc Rochet</t>
  </si>
  <si>
    <t>Langudoc-Roussilloin / Minervois</t>
  </si>
  <si>
    <t>Syrah, Carignan</t>
  </si>
  <si>
    <t>Chateu De Valois</t>
  </si>
  <si>
    <t>Frederic Leydet</t>
  </si>
  <si>
    <t>Pomerol / Bordaux</t>
  </si>
  <si>
    <t>Cabernet Franc</t>
  </si>
  <si>
    <t>28,45 (Viinikellari)</t>
  </si>
  <si>
    <t>Cent'Anni Amarone</t>
  </si>
  <si>
    <t xml:space="preserve">Cielo e Terra </t>
  </si>
  <si>
    <t>22,46 (Viinikellari)</t>
  </si>
  <si>
    <t>Hispano+Suizas Bassus Pinot Noir</t>
  </si>
  <si>
    <t>DOP Utiel-Requena</t>
  </si>
  <si>
    <t>Utiel-Requena</t>
  </si>
  <si>
    <t>tumma väri, pehmeä, täyteläinen, puolukkaa, elegantti,mausteisuutta</t>
  </si>
  <si>
    <t>tumma, voimakas, mausteinen, tyypillinen Rioja, erittäin pehmeä</t>
  </si>
  <si>
    <t>voimakas tuoksu, jää kielen päälle, mausteinen, terävä</t>
  </si>
  <si>
    <t>mausteinen, tuma väri, tanniininen, hyvin tehty</t>
  </si>
  <si>
    <t xml:space="preserve">kevyehkö, vaalea väri, suhteellisen elegenatti, hieman mausteisuutta, paranee auetessaan </t>
  </si>
  <si>
    <t>pitkä maku, mausteinen, tanniininen, voimakas</t>
  </si>
  <si>
    <t>täyteläisen pehmeä, raikas, hieman mausteisuutta</t>
  </si>
  <si>
    <t>tumma väri, tasapainoinen, ei liian makea, hapot ja tanniinit tasapainossa</t>
  </si>
  <si>
    <t>mausteinen, leveä maksu, tanniinit tasapainossa</t>
  </si>
  <si>
    <t>musta väri, muhkea tuoksu, pehmeät tanniinit,, miellyttävä, ei agressivinen, kirsikkaa</t>
  </si>
  <si>
    <t>KELOPÄÄN SUURI VIINITESTI 2003-2019</t>
  </si>
  <si>
    <t>Chateauneuf-Du-Pape Famille Perrin</t>
  </si>
  <si>
    <t>Femille Perrin</t>
  </si>
  <si>
    <t>Rhone</t>
  </si>
  <si>
    <t>Clairette, Grenache Blanc, Roussanne</t>
  </si>
  <si>
    <t>Chianti 'Marcialla' DOCG 2016</t>
  </si>
  <si>
    <t>Marcialla</t>
  </si>
  <si>
    <t xml:space="preserve">Chianti </t>
  </si>
  <si>
    <t>Sangiovese, Canaiolo, Colorino</t>
  </si>
  <si>
    <t>Pelissero Barbera d'Alba 2012</t>
  </si>
  <si>
    <t>Rosu De Purcari 2014</t>
  </si>
  <si>
    <t>Purcari</t>
  </si>
  <si>
    <t>Kaakkois-Moldova</t>
  </si>
  <si>
    <t>Moldova</t>
  </si>
  <si>
    <t>Cabernet, Merlot, Malbec</t>
  </si>
  <si>
    <t>tumma väri, pehmeä, burgundin punainen, hapot kohdallaan, luumua, lyhyehkö jälkimaku</t>
  </si>
  <si>
    <t>pirskahteleva, ei vielä valmis, hieman mehumainen</t>
  </si>
  <si>
    <t>musta väri, voimakas (15%), täyteläinen, hyvin kehittynyt, huippuviini</t>
  </si>
  <si>
    <t>pyöreä, hieman makeutta, lyhyehkö jälkimaku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</si>
</sst>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_€"/>
  </numFmts>
  <fonts count="16" x14ac:knownFonts="1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DFC3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0" fillId="0" borderId="0"/>
    <xf numFmtId="0" fontId="15" fillId="0" borderId="0" applyNumberFormat="0" applyFill="0" applyBorder="0" applyAlignment="0" applyProtection="0"/>
  </cellStyleXfs>
  <cellXfs count="2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2" fillId="3" borderId="0" xfId="0" applyFont="1" applyFill="1"/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/>
    <xf numFmtId="0" fontId="1" fillId="4" borderId="0" xfId="0" applyFont="1" applyFill="1"/>
    <xf numFmtId="0" fontId="2" fillId="4" borderId="0" xfId="0" applyFont="1" applyFill="1" applyAlignment="1">
      <alignment horizontal="center"/>
    </xf>
    <xf numFmtId="0" fontId="2" fillId="5" borderId="0" xfId="0" applyFont="1" applyFill="1"/>
    <xf numFmtId="0" fontId="1" fillId="5" borderId="0" xfId="0" applyFont="1" applyFill="1"/>
    <xf numFmtId="0" fontId="2" fillId="5" borderId="0" xfId="0" applyFont="1" applyFill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8" fillId="0" borderId="0" xfId="0" applyFont="1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7" fillId="0" borderId="1" xfId="0" applyFont="1" applyFill="1" applyBorder="1"/>
    <xf numFmtId="2" fontId="3" fillId="0" borderId="0" xfId="0" applyNumberFormat="1" applyFont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5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2" fillId="7" borderId="0" xfId="0" applyFont="1" applyFill="1"/>
    <xf numFmtId="0" fontId="3" fillId="7" borderId="0" xfId="0" applyFont="1" applyFill="1"/>
    <xf numFmtId="0" fontId="1" fillId="7" borderId="0" xfId="0" applyFont="1" applyFill="1"/>
    <xf numFmtId="0" fontId="3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2" fontId="3" fillId="7" borderId="0" xfId="0" applyNumberFormat="1" applyFont="1" applyFill="1" applyAlignment="1">
      <alignment horizontal="center"/>
    </xf>
    <xf numFmtId="0" fontId="2" fillId="0" borderId="2" xfId="0" applyFont="1" applyFill="1" applyBorder="1"/>
    <xf numFmtId="0" fontId="3" fillId="0" borderId="2" xfId="0" applyFont="1" applyFill="1" applyBorder="1"/>
    <xf numFmtId="0" fontId="1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Fill="1"/>
    <xf numFmtId="0" fontId="5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3" fillId="8" borderId="0" xfId="0" applyFont="1" applyFill="1" applyBorder="1" applyAlignment="1">
      <alignment horizontal="center"/>
    </xf>
    <xf numFmtId="2" fontId="3" fillId="8" borderId="0" xfId="0" applyNumberFormat="1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2" fillId="9" borderId="0" xfId="0" applyFont="1" applyFill="1"/>
    <xf numFmtId="0" fontId="1" fillId="9" borderId="0" xfId="0" applyFont="1" applyFill="1"/>
    <xf numFmtId="0" fontId="2" fillId="9" borderId="0" xfId="0" applyFont="1" applyFill="1" applyAlignment="1">
      <alignment horizontal="center"/>
    </xf>
    <xf numFmtId="2" fontId="1" fillId="9" borderId="0" xfId="0" applyNumberFormat="1" applyFont="1" applyFill="1" applyAlignment="1">
      <alignment horizontal="center"/>
    </xf>
    <xf numFmtId="0" fontId="3" fillId="9" borderId="0" xfId="0" applyFont="1" applyFill="1" applyBorder="1"/>
    <xf numFmtId="0" fontId="5" fillId="9" borderId="0" xfId="0" applyFont="1" applyFill="1" applyAlignment="1">
      <alignment horizontal="center"/>
    </xf>
    <xf numFmtId="0" fontId="1" fillId="9" borderId="0" xfId="0" applyFont="1" applyFill="1" applyBorder="1"/>
    <xf numFmtId="0" fontId="2" fillId="10" borderId="0" xfId="0" applyFont="1" applyFill="1" applyBorder="1"/>
    <xf numFmtId="0" fontId="1" fillId="10" borderId="0" xfId="0" applyFont="1" applyFill="1" applyBorder="1"/>
    <xf numFmtId="0" fontId="1" fillId="10" borderId="0" xfId="0" applyFont="1" applyFill="1" applyBorder="1" applyAlignment="1">
      <alignment horizontal="center"/>
    </xf>
    <xf numFmtId="2" fontId="1" fillId="10" borderId="0" xfId="0" applyNumberFormat="1" applyFont="1" applyFill="1" applyBorder="1" applyAlignment="1">
      <alignment horizontal="center"/>
    </xf>
    <xf numFmtId="0" fontId="5" fillId="10" borderId="0" xfId="0" applyFont="1" applyFill="1" applyAlignment="1">
      <alignment horizontal="center"/>
    </xf>
    <xf numFmtId="0" fontId="11" fillId="0" borderId="0" xfId="0" applyFont="1"/>
    <xf numFmtId="14" fontId="0" fillId="0" borderId="0" xfId="0" applyNumberForma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Protection="1"/>
    <xf numFmtId="2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/>
    <xf numFmtId="0" fontId="4" fillId="7" borderId="0" xfId="0" applyFont="1" applyFill="1" applyProtection="1">
      <protection locked="0"/>
    </xf>
    <xf numFmtId="0" fontId="4" fillId="7" borderId="0" xfId="0" applyFont="1" applyFill="1" applyAlignment="1" applyProtection="1">
      <alignment wrapText="1"/>
      <protection locked="0"/>
    </xf>
    <xf numFmtId="0" fontId="4" fillId="7" borderId="0" xfId="0" applyFont="1" applyFill="1" applyAlignment="1" applyProtection="1">
      <alignment horizontal="center"/>
      <protection locked="0"/>
    </xf>
    <xf numFmtId="2" fontId="4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Protection="1">
      <protection locked="0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wrapText="1"/>
    </xf>
    <xf numFmtId="0" fontId="2" fillId="0" borderId="2" xfId="0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/>
    </xf>
    <xf numFmtId="2" fontId="2" fillId="0" borderId="2" xfId="0" applyNumberFormat="1" applyFont="1" applyBorder="1" applyAlignment="1" applyProtection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11" borderId="0" xfId="0" applyFont="1" applyFill="1" applyAlignment="1">
      <alignment horizontal="center"/>
    </xf>
    <xf numFmtId="0" fontId="2" fillId="11" borderId="0" xfId="0" applyFont="1" applyFill="1" applyBorder="1"/>
    <xf numFmtId="0" fontId="2" fillId="11" borderId="0" xfId="0" applyFont="1" applyFill="1" applyBorder="1" applyAlignment="1">
      <alignment wrapText="1"/>
    </xf>
    <xf numFmtId="0" fontId="2" fillId="11" borderId="0" xfId="0" applyFont="1" applyFill="1" applyBorder="1" applyAlignment="1">
      <alignment horizontal="center"/>
    </xf>
    <xf numFmtId="2" fontId="2" fillId="11" borderId="0" xfId="0" applyNumberFormat="1" applyFont="1" applyFill="1" applyBorder="1" applyAlignment="1">
      <alignment horizontal="center"/>
    </xf>
    <xf numFmtId="0" fontId="3" fillId="11" borderId="0" xfId="0" applyFont="1" applyFill="1" applyBorder="1"/>
    <xf numFmtId="0" fontId="1" fillId="11" borderId="0" xfId="0" applyFont="1" applyFill="1" applyBorder="1"/>
    <xf numFmtId="0" fontId="2" fillId="11" borderId="0" xfId="0" applyFont="1" applyFill="1" applyBorder="1" applyProtection="1"/>
    <xf numFmtId="0" fontId="2" fillId="11" borderId="0" xfId="0" applyFont="1" applyFill="1" applyBorder="1" applyAlignment="1" applyProtection="1">
      <alignment wrapText="1"/>
    </xf>
    <xf numFmtId="0" fontId="2" fillId="11" borderId="0" xfId="0" applyFont="1" applyFill="1" applyBorder="1" applyAlignment="1" applyProtection="1">
      <alignment horizontal="center"/>
    </xf>
    <xf numFmtId="0" fontId="1" fillId="11" borderId="0" xfId="0" applyFont="1" applyFill="1" applyBorder="1" applyAlignment="1">
      <alignment horizontal="center"/>
    </xf>
    <xf numFmtId="2" fontId="2" fillId="11" borderId="0" xfId="0" applyNumberFormat="1" applyFont="1" applyFill="1" applyBorder="1" applyAlignment="1" applyProtection="1">
      <alignment horizontal="center"/>
    </xf>
    <xf numFmtId="0" fontId="2" fillId="12" borderId="0" xfId="0" applyFont="1" applyFill="1"/>
    <xf numFmtId="0" fontId="1" fillId="12" borderId="0" xfId="0" applyFont="1" applyFill="1"/>
    <xf numFmtId="0" fontId="2" fillId="12" borderId="0" xfId="0" applyFont="1" applyFill="1" applyAlignment="1">
      <alignment horizontal="center"/>
    </xf>
    <xf numFmtId="2" fontId="1" fillId="12" borderId="0" xfId="0" applyNumberFormat="1" applyFont="1" applyFill="1" applyAlignment="1">
      <alignment horizontal="center"/>
    </xf>
    <xf numFmtId="0" fontId="2" fillId="12" borderId="0" xfId="0" applyFont="1" applyFill="1" applyBorder="1"/>
    <xf numFmtId="0" fontId="0" fillId="7" borderId="0" xfId="0" applyFill="1" applyProtection="1">
      <protection locked="0"/>
    </xf>
    <xf numFmtId="0" fontId="6" fillId="7" borderId="0" xfId="0" applyFont="1" applyFill="1" applyProtection="1">
      <protection locked="0"/>
    </xf>
    <xf numFmtId="0" fontId="6" fillId="7" borderId="0" xfId="0" applyFont="1" applyFill="1" applyAlignment="1" applyProtection="1">
      <alignment wrapText="1"/>
      <protection locked="0"/>
    </xf>
    <xf numFmtId="0" fontId="6" fillId="7" borderId="0" xfId="0" applyFont="1" applyFill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10" fillId="0" borderId="0" xfId="1"/>
    <xf numFmtId="0" fontId="10" fillId="0" borderId="0" xfId="1" applyAlignment="1">
      <alignment wrapText="1"/>
    </xf>
    <xf numFmtId="0" fontId="4" fillId="12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1" fillId="13" borderId="0" xfId="0" applyFont="1" applyFill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2" fontId="1" fillId="13" borderId="0" xfId="0" applyNumberFormat="1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Protection="1"/>
    <xf numFmtId="0" fontId="2" fillId="13" borderId="0" xfId="0" applyFont="1" applyFill="1" applyAlignment="1" applyProtection="1">
      <alignment wrapText="1"/>
    </xf>
    <xf numFmtId="0" fontId="2" fillId="13" borderId="0" xfId="0" applyFont="1" applyFill="1" applyAlignment="1" applyProtection="1">
      <alignment horizontal="center"/>
    </xf>
    <xf numFmtId="165" fontId="2" fillId="13" borderId="0" xfId="0" applyNumberFormat="1" applyFont="1" applyFill="1" applyAlignment="1" applyProtection="1">
      <alignment horizontal="center"/>
    </xf>
    <xf numFmtId="0" fontId="2" fillId="13" borderId="0" xfId="0" applyFont="1" applyFill="1" applyAlignment="1">
      <alignment wrapText="1"/>
    </xf>
    <xf numFmtId="165" fontId="2" fillId="13" borderId="0" xfId="0" applyNumberFormat="1" applyFont="1" applyFill="1" applyAlignment="1">
      <alignment horizontal="center"/>
    </xf>
    <xf numFmtId="0" fontId="2" fillId="13" borderId="0" xfId="0" applyFont="1" applyFill="1" applyAlignment="1">
      <alignment vertical="center" wrapText="1"/>
    </xf>
    <xf numFmtId="0" fontId="1" fillId="14" borderId="0" xfId="0" applyFont="1" applyFill="1"/>
    <xf numFmtId="0" fontId="2" fillId="14" borderId="0" xfId="0" applyFont="1" applyFill="1" applyAlignment="1">
      <alignment horizontal="center"/>
    </xf>
    <xf numFmtId="2" fontId="1" fillId="14" borderId="0" xfId="0" applyNumberFormat="1" applyFont="1" applyFill="1" applyAlignment="1">
      <alignment horizontal="center"/>
    </xf>
    <xf numFmtId="0" fontId="2" fillId="14" borderId="0" xfId="0" applyFont="1" applyFill="1" applyBorder="1"/>
    <xf numFmtId="0" fontId="0" fillId="14" borderId="0" xfId="0" applyFill="1" applyAlignment="1">
      <alignment horizontal="left" vertical="center" wrapText="1"/>
    </xf>
    <xf numFmtId="0" fontId="0" fillId="14" borderId="0" xfId="0" applyFill="1" applyAlignment="1">
      <alignment vertical="center" wrapText="1"/>
    </xf>
    <xf numFmtId="0" fontId="5" fillId="14" borderId="0" xfId="0" applyFont="1" applyFill="1" applyAlignment="1">
      <alignment horizontal="center"/>
    </xf>
    <xf numFmtId="0" fontId="0" fillId="14" borderId="0" xfId="0" applyFill="1" applyAlignment="1" applyProtection="1">
      <alignment horizontal="left" vertical="center" wrapText="1"/>
    </xf>
    <xf numFmtId="0" fontId="0" fillId="14" borderId="0" xfId="0" applyFill="1" applyAlignment="1" applyProtection="1">
      <alignment vertical="center" wrapText="1"/>
    </xf>
    <xf numFmtId="165" fontId="0" fillId="14" borderId="0" xfId="0" applyNumberFormat="1" applyFill="1" applyAlignment="1" applyProtection="1">
      <alignment horizontal="center" vertical="center"/>
    </xf>
    <xf numFmtId="165" fontId="0" fillId="14" borderId="0" xfId="0" applyNumberFormat="1" applyFill="1" applyAlignment="1">
      <alignment horizontal="center" vertical="center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1" fillId="5" borderId="0" xfId="0" applyFont="1" applyFill="1" applyBorder="1"/>
    <xf numFmtId="2" fontId="1" fillId="5" borderId="0" xfId="0" applyNumberFormat="1" applyFont="1" applyFill="1" applyBorder="1" applyAlignment="1">
      <alignment horizontal="center"/>
    </xf>
    <xf numFmtId="0" fontId="0" fillId="14" borderId="0" xfId="0" applyFill="1" applyAlignment="1">
      <alignment horizontal="center" vertical="center"/>
    </xf>
    <xf numFmtId="0" fontId="0" fillId="14" borderId="0" xfId="0" applyFill="1" applyAlignment="1" applyProtection="1">
      <alignment horizontal="center" vertical="center"/>
    </xf>
    <xf numFmtId="2" fontId="0" fillId="0" borderId="0" xfId="0" applyNumberFormat="1" applyProtection="1"/>
    <xf numFmtId="2" fontId="0" fillId="0" borderId="0" xfId="0" applyNumberFormat="1"/>
    <xf numFmtId="2" fontId="0" fillId="7" borderId="0" xfId="0" applyNumberFormat="1" applyFill="1" applyProtection="1">
      <protection locked="0"/>
    </xf>
    <xf numFmtId="0" fontId="5" fillId="15" borderId="0" xfId="0" applyFont="1" applyFill="1" applyAlignment="1">
      <alignment horizontal="center"/>
    </xf>
    <xf numFmtId="0" fontId="2" fillId="15" borderId="0" xfId="0" applyFont="1" applyFill="1"/>
    <xf numFmtId="0" fontId="1" fillId="15" borderId="0" xfId="0" applyFont="1" applyFill="1"/>
    <xf numFmtId="0" fontId="2" fillId="15" borderId="0" xfId="0" applyFont="1" applyFill="1" applyAlignment="1">
      <alignment horizontal="center"/>
    </xf>
    <xf numFmtId="2" fontId="1" fillId="15" borderId="0" xfId="0" applyNumberFormat="1" applyFont="1" applyFill="1" applyAlignment="1">
      <alignment horizontal="center"/>
    </xf>
    <xf numFmtId="0" fontId="2" fillId="15" borderId="0" xfId="0" applyFont="1" applyFill="1" applyBorder="1"/>
    <xf numFmtId="0" fontId="0" fillId="15" borderId="0" xfId="0" applyFill="1" applyAlignment="1" applyProtection="1">
      <alignment wrapText="1"/>
    </xf>
    <xf numFmtId="0" fontId="0" fillId="15" borderId="0" xfId="0" applyFill="1" applyProtection="1"/>
    <xf numFmtId="0" fontId="0" fillId="15" borderId="0" xfId="0" applyFill="1" applyAlignment="1">
      <alignment wrapText="1"/>
    </xf>
    <xf numFmtId="0" fontId="0" fillId="15" borderId="0" xfId="0" applyFill="1"/>
    <xf numFmtId="0" fontId="3" fillId="15" borderId="0" xfId="0" applyFont="1" applyFill="1" applyAlignment="1">
      <alignment horizontal="center"/>
    </xf>
    <xf numFmtId="0" fontId="3" fillId="15" borderId="0" xfId="0" applyFont="1" applyFill="1"/>
    <xf numFmtId="2" fontId="3" fillId="15" borderId="0" xfId="0" applyNumberFormat="1" applyFont="1" applyFill="1" applyAlignment="1">
      <alignment horizontal="center"/>
    </xf>
    <xf numFmtId="0" fontId="3" fillId="15" borderId="0" xfId="0" applyFont="1" applyFill="1" applyBorder="1"/>
    <xf numFmtId="0" fontId="2" fillId="15" borderId="0" xfId="0" applyFont="1" applyFill="1" applyBorder="1" applyProtection="1"/>
    <xf numFmtId="0" fontId="1" fillId="15" borderId="0" xfId="0" applyFont="1" applyFill="1" applyBorder="1" applyAlignment="1">
      <alignment horizontal="center"/>
    </xf>
    <xf numFmtId="0" fontId="1" fillId="15" borderId="0" xfId="0" applyFont="1" applyFill="1" applyBorder="1"/>
    <xf numFmtId="2" fontId="2" fillId="15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0" fontId="2" fillId="0" borderId="0" xfId="0" applyFont="1" applyFill="1" applyProtection="1"/>
    <xf numFmtId="0" fontId="2" fillId="0" borderId="0" xfId="0" applyFont="1" applyFill="1"/>
    <xf numFmtId="0" fontId="5" fillId="16" borderId="0" xfId="0" applyFont="1" applyFill="1" applyAlignment="1">
      <alignment horizontal="center"/>
    </xf>
    <xf numFmtId="0" fontId="2" fillId="16" borderId="0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16" borderId="0" xfId="0" applyFont="1" applyFill="1" applyBorder="1"/>
    <xf numFmtId="0" fontId="2" fillId="16" borderId="0" xfId="0" applyFont="1" applyFill="1" applyBorder="1" applyAlignment="1">
      <alignment horizontal="center"/>
    </xf>
    <xf numFmtId="2" fontId="1" fillId="16" borderId="0" xfId="0" applyNumberFormat="1" applyFont="1" applyFill="1" applyBorder="1" applyAlignment="1">
      <alignment horizontal="center"/>
    </xf>
    <xf numFmtId="0" fontId="2" fillId="16" borderId="0" xfId="0" applyFont="1" applyFill="1" applyBorder="1" applyAlignment="1" applyProtection="1">
      <alignment horizontal="left" vertical="center" wrapText="1"/>
    </xf>
    <xf numFmtId="0" fontId="2" fillId="16" borderId="0" xfId="0" applyFont="1" applyFill="1" applyBorder="1" applyAlignment="1" applyProtection="1">
      <alignment vertical="center" wrapText="1"/>
    </xf>
    <xf numFmtId="0" fontId="2" fillId="16" borderId="0" xfId="0" applyFont="1" applyFill="1" applyBorder="1" applyAlignment="1">
      <alignment horizontal="left" vertical="center" wrapText="1"/>
    </xf>
    <xf numFmtId="0" fontId="2" fillId="16" borderId="0" xfId="0" applyFont="1" applyFill="1" applyBorder="1" applyAlignment="1">
      <alignment vertical="center" wrapText="1"/>
    </xf>
    <xf numFmtId="0" fontId="13" fillId="16" borderId="0" xfId="0" applyFont="1" applyFill="1" applyBorder="1" applyAlignment="1">
      <alignment vertical="center" wrapText="1"/>
    </xf>
    <xf numFmtId="165" fontId="2" fillId="16" borderId="0" xfId="0" applyNumberFormat="1" applyFont="1" applyFill="1" applyBorder="1" applyAlignment="1">
      <alignment vertical="center"/>
    </xf>
    <xf numFmtId="0" fontId="2" fillId="16" borderId="0" xfId="0" applyFont="1" applyFill="1" applyBorder="1" applyAlignment="1" applyProtection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0" fillId="15" borderId="0" xfId="0" applyFill="1" applyAlignment="1">
      <alignment horizontal="center"/>
    </xf>
    <xf numFmtId="164" fontId="4" fillId="17" borderId="0" xfId="0" applyNumberFormat="1" applyFont="1" applyFill="1" applyAlignment="1">
      <alignment horizontal="center"/>
    </xf>
    <xf numFmtId="164" fontId="4" fillId="17" borderId="0" xfId="0" applyNumberFormat="1" applyFont="1" applyFill="1" applyBorder="1" applyAlignment="1">
      <alignment horizontal="center"/>
    </xf>
    <xf numFmtId="164" fontId="4" fillId="17" borderId="1" xfId="0" applyNumberFormat="1" applyFont="1" applyFill="1" applyBorder="1" applyAlignment="1">
      <alignment horizontal="center"/>
    </xf>
    <xf numFmtId="164" fontId="5" fillId="17" borderId="0" xfId="0" applyNumberFormat="1" applyFont="1" applyFill="1" applyAlignment="1">
      <alignment horizontal="center"/>
    </xf>
    <xf numFmtId="164" fontId="11" fillId="17" borderId="0" xfId="0" applyNumberFormat="1" applyFont="1" applyFill="1" applyAlignment="1">
      <alignment horizontal="center" vertical="center"/>
    </xf>
    <xf numFmtId="164" fontId="5" fillId="17" borderId="0" xfId="0" applyNumberFormat="1" applyFont="1" applyFill="1" applyBorder="1" applyAlignment="1">
      <alignment horizontal="center"/>
    </xf>
    <xf numFmtId="164" fontId="4" fillId="17" borderId="0" xfId="0" applyNumberFormat="1" applyFont="1" applyFill="1" applyBorder="1" applyAlignment="1" applyProtection="1">
      <alignment horizontal="center"/>
    </xf>
    <xf numFmtId="164" fontId="11" fillId="17" borderId="0" xfId="0" applyNumberFormat="1" applyFont="1" applyFill="1" applyAlignment="1" applyProtection="1">
      <alignment horizontal="center" vertical="center"/>
    </xf>
    <xf numFmtId="0" fontId="2" fillId="18" borderId="0" xfId="0" applyFont="1" applyFill="1"/>
    <xf numFmtId="0" fontId="1" fillId="18" borderId="0" xfId="0" applyFont="1" applyFill="1"/>
    <xf numFmtId="0" fontId="2" fillId="18" borderId="0" xfId="0" applyFont="1" applyFill="1" applyAlignment="1">
      <alignment horizontal="center"/>
    </xf>
    <xf numFmtId="164" fontId="4" fillId="18" borderId="0" xfId="0" applyNumberFormat="1" applyFont="1" applyFill="1" applyAlignment="1">
      <alignment horizontal="center"/>
    </xf>
    <xf numFmtId="2" fontId="1" fillId="18" borderId="0" xfId="0" applyNumberFormat="1" applyFont="1" applyFill="1" applyAlignment="1">
      <alignment horizontal="center"/>
    </xf>
    <xf numFmtId="0" fontId="1" fillId="18" borderId="0" xfId="0" applyFont="1" applyFill="1" applyBorder="1"/>
    <xf numFmtId="0" fontId="5" fillId="18" borderId="0" xfId="0" applyFont="1" applyFill="1" applyAlignment="1">
      <alignment horizontal="center"/>
    </xf>
    <xf numFmtId="0" fontId="0" fillId="18" borderId="0" xfId="0" applyFill="1" applyBorder="1" applyAlignment="1" applyProtection="1">
      <alignment horizontal="left" vertical="center" wrapText="1"/>
    </xf>
    <xf numFmtId="0" fontId="0" fillId="18" borderId="0" xfId="0" applyFill="1" applyBorder="1" applyAlignment="1" applyProtection="1">
      <alignment vertical="center" wrapText="1"/>
    </xf>
    <xf numFmtId="0" fontId="0" fillId="18" borderId="0" xfId="0" applyFill="1" applyBorder="1" applyAlignment="1">
      <alignment horizontal="left" vertical="center" wrapText="1"/>
    </xf>
    <xf numFmtId="0" fontId="0" fillId="18" borderId="0" xfId="0" applyFill="1" applyBorder="1" applyAlignment="1">
      <alignment vertical="center" wrapText="1"/>
    </xf>
    <xf numFmtId="0" fontId="14" fillId="18" borderId="0" xfId="0" applyFont="1" applyFill="1" applyBorder="1" applyAlignment="1">
      <alignment vertical="center" wrapText="1"/>
    </xf>
    <xf numFmtId="0" fontId="0" fillId="18" borderId="0" xfId="0" applyFill="1" applyBorder="1" applyAlignment="1">
      <alignment vertical="center"/>
    </xf>
    <xf numFmtId="0" fontId="0" fillId="18" borderId="0" xfId="0" applyFill="1" applyBorder="1" applyAlignment="1">
      <alignment horizontal="left" vertical="center"/>
    </xf>
    <xf numFmtId="165" fontId="0" fillId="18" borderId="0" xfId="0" applyNumberFormat="1" applyFill="1" applyBorder="1" applyAlignment="1">
      <alignment vertical="center" wrapText="1"/>
    </xf>
    <xf numFmtId="0" fontId="0" fillId="18" borderId="0" xfId="0" applyFill="1" applyBorder="1" applyAlignment="1" applyProtection="1">
      <alignment horizontal="center"/>
    </xf>
    <xf numFmtId="0" fontId="0" fillId="18" borderId="0" xfId="0" applyFill="1" applyBorder="1" applyAlignment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/>
    <xf numFmtId="0" fontId="5" fillId="19" borderId="0" xfId="0" applyFont="1" applyFill="1" applyAlignment="1">
      <alignment horizontal="center"/>
    </xf>
    <xf numFmtId="0" fontId="2" fillId="19" borderId="0" xfId="0" applyFont="1" applyFill="1" applyBorder="1" applyAlignment="1">
      <alignment vertical="center" wrapText="1"/>
    </xf>
    <xf numFmtId="0" fontId="2" fillId="19" borderId="0" xfId="0" applyFont="1" applyFill="1" applyBorder="1" applyAlignment="1">
      <alignment horizontal="left" vertical="center" wrapText="1"/>
    </xf>
    <xf numFmtId="0" fontId="2" fillId="19" borderId="0" xfId="0" applyFont="1" applyFill="1" applyBorder="1" applyAlignment="1">
      <alignment horizontal="center" vertical="center"/>
    </xf>
    <xf numFmtId="0" fontId="2" fillId="19" borderId="0" xfId="0" applyFont="1" applyFill="1" applyBorder="1" applyAlignment="1"/>
    <xf numFmtId="0" fontId="2" fillId="19" borderId="0" xfId="0" applyFont="1" applyFill="1" applyBorder="1" applyAlignment="1" applyProtection="1">
      <alignment horizontal="center" vertical="center"/>
    </xf>
    <xf numFmtId="165" fontId="2" fillId="19" borderId="0" xfId="0" applyNumberFormat="1" applyFont="1" applyFill="1" applyBorder="1" applyAlignment="1">
      <alignment horizontal="center" vertical="center"/>
    </xf>
    <xf numFmtId="165" fontId="2" fillId="19" borderId="0" xfId="0" applyNumberFormat="1" applyFont="1" applyFill="1" applyBorder="1" applyAlignment="1">
      <alignment vertical="center" wrapText="1"/>
    </xf>
    <xf numFmtId="0" fontId="2" fillId="19" borderId="0" xfId="0" applyFont="1" applyFill="1" applyBorder="1" applyAlignment="1">
      <alignment vertical="center"/>
    </xf>
    <xf numFmtId="165" fontId="2" fillId="19" borderId="0" xfId="0" applyNumberFormat="1" applyFont="1" applyFill="1" applyBorder="1" applyAlignment="1">
      <alignment vertical="center"/>
    </xf>
    <xf numFmtId="0" fontId="2" fillId="19" borderId="0" xfId="0" applyFont="1" applyFill="1" applyBorder="1" applyAlignment="1">
      <alignment horizontal="center"/>
    </xf>
    <xf numFmtId="165" fontId="2" fillId="19" borderId="0" xfId="0" applyNumberFormat="1" applyFont="1" applyFill="1" applyBorder="1" applyAlignment="1">
      <alignment horizontal="center" vertical="center" wrapText="1"/>
    </xf>
    <xf numFmtId="0" fontId="2" fillId="19" borderId="0" xfId="0" applyFont="1" applyFill="1" applyAlignment="1">
      <alignment vertical="center"/>
    </xf>
    <xf numFmtId="0" fontId="0" fillId="19" borderId="0" xfId="0" applyFill="1"/>
    <xf numFmtId="0" fontId="1" fillId="19" borderId="0" xfId="2" applyFont="1" applyFill="1"/>
    <xf numFmtId="0" fontId="2" fillId="19" borderId="0" xfId="0" applyFont="1" applyFill="1"/>
    <xf numFmtId="0" fontId="1" fillId="19" borderId="0" xfId="0" applyFont="1" applyFill="1"/>
    <xf numFmtId="0" fontId="2" fillId="19" borderId="0" xfId="0" applyFont="1" applyFill="1" applyAlignment="1">
      <alignment horizontal="center"/>
    </xf>
    <xf numFmtId="2" fontId="1" fillId="19" borderId="0" xfId="0" applyNumberFormat="1" applyFont="1" applyFill="1" applyAlignment="1">
      <alignment horizontal="center"/>
    </xf>
    <xf numFmtId="0" fontId="2" fillId="19" borderId="0" xfId="0" applyFont="1" applyFill="1" applyBorder="1"/>
    <xf numFmtId="0" fontId="2" fillId="19" borderId="0" xfId="0" applyFont="1" applyFill="1" applyBorder="1" applyAlignment="1" applyProtection="1">
      <alignment horizontal="left" vertical="center" wrapText="1"/>
    </xf>
    <xf numFmtId="0" fontId="2" fillId="19" borderId="0" xfId="0" applyFont="1" applyFill="1" applyBorder="1" applyAlignment="1" applyProtection="1">
      <alignment vertical="center" wrapText="1"/>
    </xf>
    <xf numFmtId="0" fontId="2" fillId="19" borderId="0" xfId="0" applyFont="1" applyFill="1" applyBorder="1" applyAlignment="1" applyProtection="1">
      <alignment horizontal="center"/>
    </xf>
    <xf numFmtId="0" fontId="2" fillId="19" borderId="0" xfId="0" applyFont="1" applyFill="1" applyBorder="1" applyAlignment="1" applyProtection="1">
      <alignment vertical="center"/>
    </xf>
    <xf numFmtId="164" fontId="11" fillId="19" borderId="0" xfId="0" applyNumberFormat="1" applyFont="1" applyFill="1" applyAlignment="1">
      <alignment horizontal="center" vertical="center"/>
    </xf>
    <xf numFmtId="165" fontId="2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Font="1" applyFill="1" applyBorder="1" applyAlignment="1" applyProtection="1"/>
    <xf numFmtId="0" fontId="1" fillId="19" borderId="0" xfId="0" applyFont="1" applyFill="1" applyBorder="1"/>
    <xf numFmtId="0" fontId="13" fillId="19" borderId="0" xfId="0" applyFont="1" applyFill="1" applyBorder="1" applyAlignment="1">
      <alignment vertical="center" wrapText="1"/>
    </xf>
    <xf numFmtId="0" fontId="0" fillId="15" borderId="0" xfId="0" applyFill="1" applyAlignment="1" applyProtection="1">
      <alignment horizontal="center"/>
    </xf>
    <xf numFmtId="2" fontId="1" fillId="20" borderId="0" xfId="0" applyNumberFormat="1" applyFont="1" applyFill="1" applyAlignment="1">
      <alignment horizontal="center"/>
    </xf>
    <xf numFmtId="2" fontId="1" fillId="20" borderId="0" xfId="0" applyNumberFormat="1" applyFont="1" applyFill="1" applyBorder="1" applyAlignment="1">
      <alignment horizontal="center"/>
    </xf>
    <xf numFmtId="2" fontId="1" fillId="20" borderId="1" xfId="0" applyNumberFormat="1" applyFont="1" applyFill="1" applyBorder="1" applyAlignment="1">
      <alignment horizontal="center"/>
    </xf>
    <xf numFmtId="0" fontId="2" fillId="20" borderId="0" xfId="0" applyFont="1" applyFill="1" applyBorder="1" applyAlignment="1"/>
    <xf numFmtId="2" fontId="2" fillId="20" borderId="0" xfId="0" applyNumberFormat="1" applyFont="1" applyFill="1" applyBorder="1" applyAlignment="1" applyProtection="1">
      <alignment horizontal="center"/>
    </xf>
    <xf numFmtId="2" fontId="3" fillId="20" borderId="0" xfId="0" applyNumberFormat="1" applyFont="1" applyFill="1" applyAlignment="1">
      <alignment horizontal="center"/>
    </xf>
    <xf numFmtId="0" fontId="4" fillId="21" borderId="0" xfId="0" applyFont="1" applyFill="1" applyAlignment="1">
      <alignment horizontal="center" vertical="center"/>
    </xf>
    <xf numFmtId="0" fontId="3" fillId="0" borderId="0" xfId="0" applyFont="1" applyFill="1"/>
    <xf numFmtId="0" fontId="2" fillId="21" borderId="0" xfId="0" applyFont="1" applyFill="1" applyBorder="1"/>
    <xf numFmtId="0" fontId="2" fillId="21" borderId="0" xfId="0" applyFont="1" applyFill="1"/>
    <xf numFmtId="0" fontId="1" fillId="21" borderId="0" xfId="0" applyFont="1" applyFill="1"/>
    <xf numFmtId="0" fontId="2" fillId="21" borderId="0" xfId="0" applyFont="1" applyFill="1" applyAlignment="1">
      <alignment horizontal="center"/>
    </xf>
    <xf numFmtId="2" fontId="1" fillId="21" borderId="0" xfId="0" applyNumberFormat="1" applyFont="1" applyFill="1" applyAlignment="1">
      <alignment horizontal="center"/>
    </xf>
    <xf numFmtId="0" fontId="0" fillId="21" borderId="0" xfId="0" applyFill="1" applyBorder="1"/>
    <xf numFmtId="0" fontId="0" fillId="21" borderId="0" xfId="0" applyFill="1" applyBorder="1" applyAlignment="1">
      <alignment wrapText="1"/>
    </xf>
    <xf numFmtId="0" fontId="0" fillId="21" borderId="0" xfId="0" applyFill="1" applyBorder="1" applyAlignment="1">
      <alignment horizontal="center"/>
    </xf>
    <xf numFmtId="164" fontId="4" fillId="22" borderId="0" xfId="0" applyNumberFormat="1" applyFont="1" applyFill="1" applyAlignment="1">
      <alignment horizontal="center"/>
    </xf>
    <xf numFmtId="0" fontId="2" fillId="2" borderId="0" xfId="0" applyFont="1" applyFill="1" applyBorder="1"/>
    <xf numFmtId="0" fontId="2" fillId="4" borderId="1" xfId="0" applyFont="1" applyFill="1" applyBorder="1"/>
    <xf numFmtId="0" fontId="1" fillId="2" borderId="0" xfId="0" applyFont="1" applyFill="1" applyBorder="1"/>
    <xf numFmtId="0" fontId="1" fillId="4" borderId="1" xfId="0" applyFont="1" applyFill="1" applyBorder="1"/>
    <xf numFmtId="0" fontId="2" fillId="2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164" fontId="6" fillId="17" borderId="3" xfId="0" applyNumberFormat="1" applyFont="1" applyFill="1" applyBorder="1" applyAlignment="1">
      <alignment horizontal="center"/>
    </xf>
    <xf numFmtId="0" fontId="7" fillId="2" borderId="3" xfId="0" applyFont="1" applyFill="1" applyBorder="1"/>
    <xf numFmtId="2" fontId="7" fillId="2" borderId="3" xfId="0" applyNumberFormat="1" applyFont="1" applyFill="1" applyBorder="1" applyAlignment="1">
      <alignment horizontal="center"/>
    </xf>
    <xf numFmtId="2" fontId="7" fillId="20" borderId="3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2" fillId="14" borderId="3" xfId="0" applyFont="1" applyFill="1" applyBorder="1"/>
  </cellXfs>
  <cellStyles count="3">
    <cellStyle name="Hyperlinkki" xfId="2" builtinId="8"/>
    <cellStyle name="Normaali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66CC"/>
      <color rgb="FFFFFF00"/>
      <color rgb="FFFF00FF"/>
      <color rgb="FFFF6699"/>
      <color rgb="FFDFC3DF"/>
      <color rgb="FF00FFCC"/>
      <color rgb="FFFFFF1D"/>
      <color rgb="FFCC9900"/>
      <color rgb="FF33CC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lko.fi/tuotteet?SearchParameter=%26regionId%3DESP_utiel-requen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P335"/>
  <sheetViews>
    <sheetView tabSelected="1" workbookViewId="0">
      <pane xSplit="1" ySplit="6" topLeftCell="B7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34.140625" style="1" customWidth="1"/>
    <col min="2" max="2" width="26.7109375" style="1" customWidth="1"/>
    <col min="3" max="3" width="23.140625" style="1" bestFit="1" customWidth="1"/>
    <col min="4" max="4" width="15.85546875" style="1" customWidth="1"/>
    <col min="5" max="5" width="42.7109375" style="1" customWidth="1"/>
    <col min="6" max="6" width="11.5703125" style="2" customWidth="1"/>
    <col min="7" max="7" width="81.5703125" style="1" customWidth="1"/>
    <col min="8" max="8" width="12.5703125" style="196" customWidth="1"/>
    <col min="9" max="9" width="18.85546875" style="2" customWidth="1"/>
    <col min="10" max="10" width="12.5703125" style="1" customWidth="1"/>
    <col min="11" max="11" width="19.28515625" style="21" customWidth="1"/>
    <col min="12" max="12" width="16.5703125" style="255" customWidth="1"/>
    <col min="13" max="16384" width="9.140625" style="49"/>
  </cols>
  <sheetData>
    <row r="1" spans="1:198" s="282" customFormat="1" ht="28.5" customHeight="1" thickBot="1" x14ac:dyDescent="0.3">
      <c r="A1" s="275" t="s">
        <v>184</v>
      </c>
      <c r="B1" s="275" t="s">
        <v>185</v>
      </c>
      <c r="C1" s="275" t="s">
        <v>0</v>
      </c>
      <c r="D1" s="275" t="s">
        <v>6</v>
      </c>
      <c r="E1" s="275" t="s">
        <v>1</v>
      </c>
      <c r="F1" s="276" t="s">
        <v>2</v>
      </c>
      <c r="G1" s="275" t="s">
        <v>3</v>
      </c>
      <c r="H1" s="277" t="s">
        <v>4</v>
      </c>
      <c r="I1" s="276" t="s">
        <v>5</v>
      </c>
      <c r="J1" s="278" t="s">
        <v>188</v>
      </c>
      <c r="K1" s="279" t="s">
        <v>277</v>
      </c>
      <c r="L1" s="280" t="s">
        <v>393</v>
      </c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281"/>
      <c r="EC1" s="281"/>
      <c r="ED1" s="281"/>
      <c r="EE1" s="281"/>
      <c r="EF1" s="281"/>
      <c r="EG1" s="281"/>
      <c r="EH1" s="281"/>
      <c r="EI1" s="281"/>
      <c r="EJ1" s="281"/>
      <c r="EK1" s="281"/>
      <c r="EL1" s="281"/>
      <c r="EM1" s="281"/>
      <c r="EN1" s="281"/>
      <c r="EO1" s="281"/>
      <c r="EP1" s="281"/>
      <c r="EQ1" s="281"/>
      <c r="ER1" s="281"/>
      <c r="ES1" s="281"/>
      <c r="ET1" s="281"/>
      <c r="EU1" s="281"/>
      <c r="EV1" s="281"/>
      <c r="EW1" s="281"/>
      <c r="EX1" s="281"/>
      <c r="EY1" s="281"/>
      <c r="EZ1" s="281"/>
      <c r="FA1" s="281"/>
      <c r="FB1" s="281"/>
      <c r="FC1" s="281"/>
      <c r="FD1" s="281"/>
      <c r="FE1" s="281"/>
      <c r="FF1" s="281"/>
      <c r="FG1" s="281"/>
      <c r="FH1" s="281"/>
      <c r="FI1" s="281"/>
      <c r="FJ1" s="281"/>
      <c r="FK1" s="281"/>
      <c r="FL1" s="281"/>
      <c r="FM1" s="281"/>
      <c r="FN1" s="281"/>
      <c r="FO1" s="281"/>
      <c r="FP1" s="281"/>
      <c r="FQ1" s="281"/>
      <c r="FR1" s="281"/>
      <c r="FS1" s="281"/>
      <c r="FT1" s="281"/>
      <c r="FU1" s="281"/>
      <c r="FV1" s="281"/>
      <c r="FW1" s="281"/>
      <c r="FX1" s="281"/>
      <c r="FY1" s="281"/>
      <c r="FZ1" s="281"/>
      <c r="GA1" s="281"/>
      <c r="GB1" s="281"/>
      <c r="GC1" s="281"/>
      <c r="GD1" s="281"/>
      <c r="GE1" s="281"/>
      <c r="GF1" s="281"/>
      <c r="GG1" s="281"/>
      <c r="GH1" s="281"/>
      <c r="GI1" s="281"/>
      <c r="GJ1" s="281"/>
      <c r="GK1" s="281"/>
      <c r="GL1" s="281"/>
      <c r="GM1" s="281"/>
      <c r="GN1" s="281"/>
      <c r="GO1" s="281"/>
      <c r="GP1" s="281"/>
    </row>
    <row r="2" spans="1:198" ht="15.75" thickTop="1" x14ac:dyDescent="0.25">
      <c r="A2" s="263" t="s">
        <v>1122</v>
      </c>
      <c r="B2" s="263" t="s">
        <v>1059</v>
      </c>
      <c r="C2" s="263" t="s">
        <v>194</v>
      </c>
      <c r="D2" s="263" t="s">
        <v>10</v>
      </c>
      <c r="E2" s="264" t="s">
        <v>195</v>
      </c>
      <c r="F2" s="265">
        <v>2012</v>
      </c>
      <c r="G2" s="259" t="s">
        <v>1130</v>
      </c>
      <c r="H2" s="266">
        <v>17.5</v>
      </c>
      <c r="I2" s="261">
        <v>2019</v>
      </c>
      <c r="J2" s="260"/>
      <c r="K2" s="262">
        <v>35.450000000000003</v>
      </c>
      <c r="L2" s="262">
        <v>2.0299999999999998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</row>
    <row r="3" spans="1:198" x14ac:dyDescent="0.2">
      <c r="A3" s="6" t="s">
        <v>45</v>
      </c>
      <c r="B3" s="6" t="s">
        <v>46</v>
      </c>
      <c r="C3" s="6" t="s">
        <v>47</v>
      </c>
      <c r="D3" s="6" t="s">
        <v>33</v>
      </c>
      <c r="E3" s="7"/>
      <c r="F3" s="8">
        <v>1995</v>
      </c>
      <c r="G3" s="6" t="s">
        <v>211</v>
      </c>
      <c r="H3" s="193">
        <v>16</v>
      </c>
      <c r="I3" s="8">
        <v>2003</v>
      </c>
      <c r="J3" s="7"/>
      <c r="K3" s="23"/>
      <c r="L3" s="250"/>
    </row>
    <row r="4" spans="1:198" s="47" customFormat="1" ht="15.75" x14ac:dyDescent="0.25">
      <c r="A4" s="146" t="s">
        <v>89</v>
      </c>
      <c r="B4" s="146" t="s">
        <v>90</v>
      </c>
      <c r="C4" s="146" t="s">
        <v>18</v>
      </c>
      <c r="D4" s="146" t="s">
        <v>20</v>
      </c>
      <c r="E4" s="146" t="s">
        <v>91</v>
      </c>
      <c r="F4" s="147">
        <v>1998</v>
      </c>
      <c r="G4" s="146" t="s">
        <v>92</v>
      </c>
      <c r="H4" s="194">
        <v>16</v>
      </c>
      <c r="I4" s="147">
        <v>2004</v>
      </c>
      <c r="J4" s="148"/>
      <c r="K4" s="149"/>
      <c r="L4" s="251"/>
    </row>
    <row r="5" spans="1:198" s="48" customFormat="1" x14ac:dyDescent="0.2">
      <c r="A5" s="9" t="s">
        <v>161</v>
      </c>
      <c r="B5" s="9" t="s">
        <v>162</v>
      </c>
      <c r="C5" s="9" t="s">
        <v>150</v>
      </c>
      <c r="D5" s="9" t="s">
        <v>94</v>
      </c>
      <c r="E5" s="9" t="s">
        <v>346</v>
      </c>
      <c r="F5" s="11">
        <v>1997</v>
      </c>
      <c r="G5" s="9" t="s">
        <v>163</v>
      </c>
      <c r="H5" s="193">
        <v>16</v>
      </c>
      <c r="I5" s="11">
        <v>2005</v>
      </c>
      <c r="J5" s="10"/>
      <c r="K5" s="25"/>
      <c r="L5" s="250"/>
    </row>
    <row r="6" spans="1:198" s="48" customFormat="1" x14ac:dyDescent="0.2">
      <c r="A6" s="268" t="s">
        <v>167</v>
      </c>
      <c r="B6" s="268" t="s">
        <v>168</v>
      </c>
      <c r="C6" s="270" t="s">
        <v>194</v>
      </c>
      <c r="D6" s="268" t="s">
        <v>10</v>
      </c>
      <c r="E6" s="270" t="s">
        <v>195</v>
      </c>
      <c r="F6" s="272">
        <v>2001</v>
      </c>
      <c r="G6" s="268" t="s">
        <v>169</v>
      </c>
      <c r="H6" s="195">
        <v>16</v>
      </c>
      <c r="I6" s="272">
        <v>2005</v>
      </c>
      <c r="J6" s="270"/>
      <c r="K6" s="274"/>
      <c r="L6" s="252"/>
    </row>
    <row r="7" spans="1:198" s="48" customFormat="1" x14ac:dyDescent="0.2">
      <c r="A7" s="267" t="s">
        <v>276</v>
      </c>
      <c r="B7" s="269"/>
      <c r="C7" s="267" t="s">
        <v>219</v>
      </c>
      <c r="D7" s="267" t="s">
        <v>94</v>
      </c>
      <c r="E7" s="267" t="s">
        <v>56</v>
      </c>
      <c r="F7" s="271">
        <v>2002</v>
      </c>
      <c r="G7" s="267" t="s">
        <v>220</v>
      </c>
      <c r="H7" s="194">
        <v>15.5</v>
      </c>
      <c r="I7" s="271">
        <v>2006</v>
      </c>
      <c r="J7" s="269"/>
      <c r="K7" s="273">
        <v>13.99</v>
      </c>
      <c r="L7" s="251">
        <f>K7/H7</f>
        <v>0.90258064516129033</v>
      </c>
    </row>
    <row r="8" spans="1:198" s="48" customFormat="1" ht="15" customHeight="1" x14ac:dyDescent="0.2">
      <c r="A8" s="17" t="s">
        <v>266</v>
      </c>
      <c r="B8" s="17" t="s">
        <v>267</v>
      </c>
      <c r="C8" s="17" t="s">
        <v>268</v>
      </c>
      <c r="D8" s="17" t="s">
        <v>10</v>
      </c>
      <c r="E8" s="18" t="s">
        <v>195</v>
      </c>
      <c r="F8" s="19">
        <v>2002</v>
      </c>
      <c r="G8" s="17" t="s">
        <v>269</v>
      </c>
      <c r="H8" s="193">
        <v>15.5</v>
      </c>
      <c r="I8" s="19">
        <v>2006</v>
      </c>
      <c r="J8" s="18"/>
      <c r="K8" s="26"/>
      <c r="L8" s="250"/>
    </row>
    <row r="9" spans="1:198" s="48" customFormat="1" ht="15" customHeight="1" x14ac:dyDescent="0.2">
      <c r="A9" s="134" t="s">
        <v>884</v>
      </c>
      <c r="B9" s="124" t="s">
        <v>822</v>
      </c>
      <c r="C9" s="124" t="s">
        <v>823</v>
      </c>
      <c r="D9" s="124" t="s">
        <v>20</v>
      </c>
      <c r="E9" s="132" t="s">
        <v>824</v>
      </c>
      <c r="F9" s="125">
        <v>2006</v>
      </c>
      <c r="G9" s="123" t="s">
        <v>856</v>
      </c>
      <c r="H9" s="193">
        <v>15.5</v>
      </c>
      <c r="I9" s="130">
        <v>2013</v>
      </c>
      <c r="J9" s="124"/>
      <c r="K9" s="133">
        <v>19.98</v>
      </c>
      <c r="L9" s="250">
        <f>K9/H9</f>
        <v>1.2890322580645162</v>
      </c>
    </row>
    <row r="10" spans="1:198" s="206" customFormat="1" ht="15" customHeight="1" x14ac:dyDescent="0.2">
      <c r="A10" s="6" t="s">
        <v>42</v>
      </c>
      <c r="B10" s="7"/>
      <c r="C10" s="7" t="s">
        <v>183</v>
      </c>
      <c r="D10" s="6" t="s">
        <v>33</v>
      </c>
      <c r="E10" s="7" t="s">
        <v>351</v>
      </c>
      <c r="F10" s="8">
        <v>1998</v>
      </c>
      <c r="G10" s="6" t="s">
        <v>43</v>
      </c>
      <c r="H10" s="193">
        <v>15</v>
      </c>
      <c r="I10" s="8">
        <v>2003</v>
      </c>
      <c r="J10" s="7"/>
      <c r="K10" s="23"/>
      <c r="L10" s="250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</row>
    <row r="11" spans="1:198" s="206" customFormat="1" ht="15" customHeight="1" x14ac:dyDescent="0.25">
      <c r="A11" s="215" t="s">
        <v>1049</v>
      </c>
      <c r="B11" s="211" t="s">
        <v>1057</v>
      </c>
      <c r="C11" s="213" t="s">
        <v>280</v>
      </c>
      <c r="D11" s="211" t="s">
        <v>10</v>
      </c>
      <c r="E11" s="211" t="s">
        <v>1058</v>
      </c>
      <c r="F11" s="217">
        <v>2012</v>
      </c>
      <c r="G11" s="201" t="s">
        <v>1067</v>
      </c>
      <c r="H11" s="204">
        <v>15</v>
      </c>
      <c r="I11" s="203">
        <v>2017</v>
      </c>
      <c r="J11" s="202"/>
      <c r="K11" s="205">
        <v>39.71</v>
      </c>
      <c r="L11" s="250">
        <f>K11/H11</f>
        <v>2.6473333333333335</v>
      </c>
    </row>
    <row r="12" spans="1:198" s="206" customFormat="1" ht="15" customHeight="1" x14ac:dyDescent="0.2">
      <c r="A12" s="12" t="s">
        <v>95</v>
      </c>
      <c r="B12" s="12" t="s">
        <v>96</v>
      </c>
      <c r="C12" s="12" t="s">
        <v>47</v>
      </c>
      <c r="D12" s="12" t="s">
        <v>33</v>
      </c>
      <c r="E12" s="13" t="s">
        <v>156</v>
      </c>
      <c r="F12" s="14">
        <v>1998</v>
      </c>
      <c r="G12" s="12" t="s">
        <v>207</v>
      </c>
      <c r="H12" s="193">
        <v>15</v>
      </c>
      <c r="I12" s="14">
        <v>2004</v>
      </c>
      <c r="J12" s="13"/>
      <c r="K12" s="24"/>
      <c r="L12" s="250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</row>
    <row r="13" spans="1:198" s="206" customFormat="1" ht="15" customHeight="1" x14ac:dyDescent="0.2">
      <c r="A13" s="9" t="s">
        <v>191</v>
      </c>
      <c r="B13" s="10"/>
      <c r="C13" s="9" t="s">
        <v>133</v>
      </c>
      <c r="D13" s="9" t="s">
        <v>99</v>
      </c>
      <c r="E13" s="10" t="s">
        <v>192</v>
      </c>
      <c r="F13" s="11">
        <v>2001</v>
      </c>
      <c r="G13" s="9" t="s">
        <v>134</v>
      </c>
      <c r="H13" s="193">
        <v>15</v>
      </c>
      <c r="I13" s="11">
        <v>2005</v>
      </c>
      <c r="J13" s="9" t="s">
        <v>190</v>
      </c>
      <c r="K13" s="27"/>
      <c r="L13" s="250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</row>
    <row r="14" spans="1:198" s="206" customFormat="1" ht="15" customHeight="1" x14ac:dyDescent="0.2">
      <c r="A14" s="9" t="s">
        <v>144</v>
      </c>
      <c r="B14" s="10"/>
      <c r="C14" s="9" t="s">
        <v>145</v>
      </c>
      <c r="D14" s="9" t="s">
        <v>94</v>
      </c>
      <c r="E14" s="9" t="s">
        <v>56</v>
      </c>
      <c r="F14" s="11">
        <v>2002</v>
      </c>
      <c r="G14" s="9" t="s">
        <v>146</v>
      </c>
      <c r="H14" s="193">
        <v>15</v>
      </c>
      <c r="I14" s="11">
        <v>2005</v>
      </c>
      <c r="J14" s="10"/>
      <c r="K14" s="25"/>
      <c r="L14" s="250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</row>
    <row r="15" spans="1:198" s="206" customFormat="1" ht="15" customHeight="1" x14ac:dyDescent="0.2">
      <c r="A15" s="9" t="s">
        <v>42</v>
      </c>
      <c r="B15" s="9" t="s">
        <v>96</v>
      </c>
      <c r="C15" s="10" t="s">
        <v>183</v>
      </c>
      <c r="D15" s="9" t="s">
        <v>33</v>
      </c>
      <c r="E15" s="10" t="s">
        <v>351</v>
      </c>
      <c r="F15" s="11">
        <v>1999</v>
      </c>
      <c r="G15" s="9" t="s">
        <v>152</v>
      </c>
      <c r="H15" s="193">
        <v>15</v>
      </c>
      <c r="I15" s="11">
        <v>2005</v>
      </c>
      <c r="J15" s="10"/>
      <c r="K15" s="25"/>
      <c r="L15" s="250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</row>
    <row r="16" spans="1:198" s="48" customFormat="1" ht="12.75" customHeight="1" x14ac:dyDescent="0.2">
      <c r="A16" s="17" t="s">
        <v>238</v>
      </c>
      <c r="B16" s="18"/>
      <c r="C16" s="17" t="s">
        <v>239</v>
      </c>
      <c r="D16" s="17" t="s">
        <v>94</v>
      </c>
      <c r="E16" s="17" t="s">
        <v>240</v>
      </c>
      <c r="F16" s="19">
        <v>2003</v>
      </c>
      <c r="G16" s="17" t="s">
        <v>241</v>
      </c>
      <c r="H16" s="193">
        <v>15</v>
      </c>
      <c r="I16" s="19">
        <v>2006</v>
      </c>
      <c r="J16" s="18"/>
      <c r="K16" s="26"/>
      <c r="L16" s="250"/>
    </row>
    <row r="17" spans="1:198" s="48" customFormat="1" ht="12.75" customHeight="1" x14ac:dyDescent="0.2">
      <c r="A17" s="17" t="s">
        <v>260</v>
      </c>
      <c r="B17" s="18"/>
      <c r="C17" s="18" t="s">
        <v>294</v>
      </c>
      <c r="D17" s="17" t="s">
        <v>24</v>
      </c>
      <c r="E17" s="17" t="s">
        <v>56</v>
      </c>
      <c r="F17" s="19">
        <v>2003</v>
      </c>
      <c r="G17" s="17" t="s">
        <v>261</v>
      </c>
      <c r="H17" s="193">
        <v>15</v>
      </c>
      <c r="I17" s="19">
        <v>2006</v>
      </c>
      <c r="J17" s="18"/>
      <c r="K17" s="26">
        <v>7.95</v>
      </c>
      <c r="L17" s="250">
        <f>K17/H17</f>
        <v>0.53</v>
      </c>
    </row>
    <row r="18" spans="1:198" s="48" customFormat="1" x14ac:dyDescent="0.2">
      <c r="A18" s="31" t="s">
        <v>338</v>
      </c>
      <c r="B18" s="31"/>
      <c r="C18" s="31" t="s">
        <v>339</v>
      </c>
      <c r="D18" s="31" t="s">
        <v>20</v>
      </c>
      <c r="E18" s="30" t="s">
        <v>346</v>
      </c>
      <c r="F18" s="33">
        <v>2002</v>
      </c>
      <c r="G18" s="31" t="s">
        <v>383</v>
      </c>
      <c r="H18" s="196">
        <v>15</v>
      </c>
      <c r="I18" s="33">
        <v>2007</v>
      </c>
      <c r="J18" s="31"/>
      <c r="K18" s="35">
        <v>11.5</v>
      </c>
      <c r="L18" s="250">
        <f>K18/H18</f>
        <v>0.76666666666666672</v>
      </c>
    </row>
    <row r="19" spans="1:198" s="48" customFormat="1" x14ac:dyDescent="0.2">
      <c r="A19" s="31" t="s">
        <v>365</v>
      </c>
      <c r="B19" s="31"/>
      <c r="C19" s="31" t="s">
        <v>145</v>
      </c>
      <c r="D19" s="31" t="s">
        <v>94</v>
      </c>
      <c r="E19" s="31" t="s">
        <v>366</v>
      </c>
      <c r="F19" s="33">
        <v>2005</v>
      </c>
      <c r="G19" s="31" t="s">
        <v>390</v>
      </c>
      <c r="H19" s="196">
        <v>15</v>
      </c>
      <c r="I19" s="33">
        <v>2007</v>
      </c>
      <c r="J19" s="31"/>
      <c r="K19" s="35">
        <v>13.88</v>
      </c>
      <c r="L19" s="250">
        <f>K19/H19</f>
        <v>0.92533333333333334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</row>
    <row r="20" spans="1:198" s="48" customFormat="1" ht="15" x14ac:dyDescent="0.2">
      <c r="A20" s="139" t="s">
        <v>921</v>
      </c>
      <c r="B20" s="140" t="s">
        <v>916</v>
      </c>
      <c r="C20" s="140" t="s">
        <v>916</v>
      </c>
      <c r="D20" s="140" t="s">
        <v>913</v>
      </c>
      <c r="E20" s="140" t="s">
        <v>949</v>
      </c>
      <c r="F20" s="150">
        <v>2011</v>
      </c>
      <c r="G20" s="140" t="s">
        <v>940</v>
      </c>
      <c r="H20" s="197">
        <v>15</v>
      </c>
      <c r="I20" s="136">
        <v>2014</v>
      </c>
      <c r="J20" s="135"/>
      <c r="K20" s="137"/>
      <c r="L20" s="2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</row>
    <row r="21" spans="1:198" s="48" customFormat="1" x14ac:dyDescent="0.2">
      <c r="A21" s="222" t="s">
        <v>1097</v>
      </c>
      <c r="B21" s="221" t="s">
        <v>1098</v>
      </c>
      <c r="C21" s="221" t="s">
        <v>1072</v>
      </c>
      <c r="D21" s="221" t="s">
        <v>10</v>
      </c>
      <c r="E21" s="221" t="s">
        <v>1058</v>
      </c>
      <c r="F21" s="223">
        <v>2013</v>
      </c>
      <c r="G21" s="224" t="s">
        <v>1110</v>
      </c>
      <c r="H21" s="196">
        <v>15</v>
      </c>
      <c r="I21" s="225">
        <v>2018</v>
      </c>
      <c r="J21" s="224"/>
      <c r="K21" s="231" t="s">
        <v>1099</v>
      </c>
      <c r="L21" s="253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4"/>
      <c r="FI21" s="224"/>
      <c r="FJ21" s="224"/>
      <c r="FK21" s="224"/>
      <c r="FL21" s="224"/>
      <c r="FM21" s="224"/>
      <c r="FN21" s="224"/>
      <c r="FO21" s="224"/>
      <c r="FP21" s="224"/>
      <c r="FQ21" s="224"/>
      <c r="FR21" s="224"/>
      <c r="FS21" s="224"/>
      <c r="FT21" s="224"/>
      <c r="FU21" s="224"/>
      <c r="FV21" s="224"/>
      <c r="FW21" s="224"/>
      <c r="FX21" s="224"/>
      <c r="FY21" s="224"/>
      <c r="FZ21" s="224"/>
      <c r="GA21" s="224"/>
      <c r="GB21" s="224"/>
      <c r="GC21" s="224"/>
      <c r="GD21" s="224"/>
      <c r="GE21" s="224"/>
      <c r="GF21" s="224"/>
      <c r="GG21" s="224"/>
      <c r="GH21" s="224"/>
      <c r="GI21" s="224"/>
      <c r="GJ21" s="224"/>
      <c r="GK21" s="224"/>
      <c r="GL21" s="224"/>
      <c r="GM21" s="224"/>
      <c r="GN21" s="224"/>
      <c r="GO21" s="224"/>
      <c r="GP21" s="224"/>
    </row>
    <row r="22" spans="1:198" s="48" customFormat="1" ht="15" x14ac:dyDescent="0.25">
      <c r="A22" s="210" t="s">
        <v>1050</v>
      </c>
      <c r="B22" s="211" t="s">
        <v>1059</v>
      </c>
      <c r="C22" s="211" t="s">
        <v>194</v>
      </c>
      <c r="D22" s="211" t="s">
        <v>10</v>
      </c>
      <c r="E22" s="211" t="s">
        <v>195</v>
      </c>
      <c r="F22" s="217">
        <v>2012</v>
      </c>
      <c r="G22" s="201" t="s">
        <v>1068</v>
      </c>
      <c r="H22" s="204">
        <v>14.5</v>
      </c>
      <c r="I22" s="203">
        <v>2017</v>
      </c>
      <c r="J22" s="202"/>
      <c r="K22" s="205"/>
      <c r="L22" s="250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  <c r="FH22" s="206"/>
      <c r="FI22" s="206"/>
      <c r="FJ22" s="206"/>
      <c r="FK22" s="206"/>
      <c r="FL22" s="206"/>
      <c r="FM22" s="206"/>
      <c r="FN22" s="206"/>
      <c r="FO22" s="206"/>
      <c r="FP22" s="206"/>
      <c r="FQ22" s="206"/>
      <c r="FR22" s="206"/>
      <c r="FS22" s="206"/>
      <c r="FT22" s="206"/>
      <c r="FU22" s="206"/>
      <c r="FV22" s="206"/>
      <c r="FW22" s="206"/>
      <c r="FX22" s="206"/>
      <c r="FY22" s="206"/>
      <c r="FZ22" s="206"/>
      <c r="GA22" s="206"/>
      <c r="GB22" s="206"/>
      <c r="GC22" s="206"/>
      <c r="GD22" s="206"/>
      <c r="GE22" s="206"/>
      <c r="GF22" s="206"/>
      <c r="GG22" s="206"/>
      <c r="GH22" s="206"/>
      <c r="GI22" s="206"/>
      <c r="GJ22" s="206"/>
      <c r="GK22" s="206"/>
      <c r="GL22" s="206"/>
      <c r="GM22" s="206"/>
      <c r="GN22" s="206"/>
      <c r="GO22" s="206"/>
      <c r="GP22" s="206"/>
    </row>
    <row r="23" spans="1:198" s="48" customFormat="1" x14ac:dyDescent="0.2">
      <c r="A23" s="12" t="s">
        <v>111</v>
      </c>
      <c r="B23" s="13"/>
      <c r="C23" s="12" t="s">
        <v>31</v>
      </c>
      <c r="D23" s="12" t="s">
        <v>33</v>
      </c>
      <c r="E23" s="13" t="s">
        <v>156</v>
      </c>
      <c r="F23" s="14">
        <v>2000</v>
      </c>
      <c r="G23" s="12" t="s">
        <v>204</v>
      </c>
      <c r="H23" s="193">
        <v>14.5</v>
      </c>
      <c r="I23" s="14">
        <v>2004</v>
      </c>
      <c r="J23" s="13"/>
      <c r="K23" s="24"/>
      <c r="L23" s="250"/>
    </row>
    <row r="24" spans="1:198" x14ac:dyDescent="0.2">
      <c r="A24" s="64" t="s">
        <v>566</v>
      </c>
      <c r="B24" s="64"/>
      <c r="C24" s="64" t="s">
        <v>567</v>
      </c>
      <c r="D24" s="64" t="s">
        <v>53</v>
      </c>
      <c r="E24" s="64" t="s">
        <v>116</v>
      </c>
      <c r="F24" s="65">
        <v>2008</v>
      </c>
      <c r="G24" s="64" t="s">
        <v>583</v>
      </c>
      <c r="H24" s="198">
        <v>14.5</v>
      </c>
      <c r="I24" s="65">
        <v>2009</v>
      </c>
      <c r="J24" s="64"/>
      <c r="K24" s="66">
        <v>13.9</v>
      </c>
      <c r="L24" s="250">
        <f>K24/H24</f>
        <v>0.95862068965517244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</row>
    <row r="25" spans="1:198" x14ac:dyDescent="0.2">
      <c r="A25" s="96" t="s">
        <v>670</v>
      </c>
      <c r="B25" s="96" t="s">
        <v>672</v>
      </c>
      <c r="C25" s="96" t="s">
        <v>671</v>
      </c>
      <c r="D25" s="96" t="s">
        <v>53</v>
      </c>
      <c r="E25" s="97" t="s">
        <v>116</v>
      </c>
      <c r="F25" s="98">
        <v>2007</v>
      </c>
      <c r="G25" s="96" t="s">
        <v>725</v>
      </c>
      <c r="H25" s="194">
        <v>14.5</v>
      </c>
      <c r="I25" s="98">
        <v>2011</v>
      </c>
      <c r="J25" s="98"/>
      <c r="K25" s="99">
        <v>24.9</v>
      </c>
      <c r="L25" s="250">
        <f>K25/H25</f>
        <v>1.7172413793103447</v>
      </c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</row>
    <row r="26" spans="1:198" s="48" customFormat="1" ht="15" x14ac:dyDescent="0.25">
      <c r="A26" s="163" t="s">
        <v>1000</v>
      </c>
      <c r="B26" s="163" t="s">
        <v>1001</v>
      </c>
      <c r="C26" s="164" t="s">
        <v>1002</v>
      </c>
      <c r="D26" s="164" t="s">
        <v>28</v>
      </c>
      <c r="E26" s="163"/>
      <c r="F26" s="192">
        <v>2011</v>
      </c>
      <c r="G26" s="156" t="s">
        <v>1112</v>
      </c>
      <c r="H26" s="193">
        <v>14.5</v>
      </c>
      <c r="I26" s="158">
        <v>2015</v>
      </c>
      <c r="J26" s="157"/>
      <c r="K26" s="159"/>
      <c r="L26" s="250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</row>
    <row r="27" spans="1:198" s="48" customFormat="1" ht="15" x14ac:dyDescent="0.25">
      <c r="A27" s="263" t="s">
        <v>1114</v>
      </c>
      <c r="B27" s="263" t="s">
        <v>1115</v>
      </c>
      <c r="C27" s="263" t="s">
        <v>1116</v>
      </c>
      <c r="D27" s="263" t="s">
        <v>28</v>
      </c>
      <c r="E27" s="264" t="s">
        <v>1117</v>
      </c>
      <c r="F27" s="265">
        <v>2014</v>
      </c>
      <c r="G27" s="259" t="s">
        <v>1128</v>
      </c>
      <c r="H27" s="266">
        <v>14.5</v>
      </c>
      <c r="I27" s="261">
        <v>2019</v>
      </c>
      <c r="J27" s="260"/>
      <c r="K27" s="262"/>
      <c r="L27" s="262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/>
      <c r="EF27" s="258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/>
      <c r="EU27" s="258"/>
      <c r="EV27" s="258"/>
      <c r="EW27" s="258"/>
      <c r="EX27" s="258"/>
      <c r="EY27" s="258"/>
      <c r="EZ27" s="258"/>
      <c r="FA27" s="258"/>
      <c r="FB27" s="258"/>
      <c r="FC27" s="258"/>
      <c r="FD27" s="258"/>
      <c r="FE27" s="258"/>
      <c r="FF27" s="258"/>
      <c r="FG27" s="258"/>
      <c r="FH27" s="258"/>
      <c r="FI27" s="258"/>
      <c r="FJ27" s="258"/>
      <c r="FK27" s="258"/>
      <c r="FL27" s="258"/>
      <c r="FM27" s="258"/>
      <c r="FN27" s="258"/>
      <c r="FO27" s="258"/>
      <c r="FP27" s="258"/>
      <c r="FQ27" s="258"/>
      <c r="FR27" s="258"/>
      <c r="FS27" s="258"/>
      <c r="FT27" s="258"/>
      <c r="FU27" s="258"/>
      <c r="FV27" s="258"/>
      <c r="FW27" s="258"/>
      <c r="FX27" s="258"/>
      <c r="FY27" s="258"/>
      <c r="FZ27" s="258"/>
      <c r="GA27" s="258"/>
      <c r="GB27" s="258"/>
      <c r="GC27" s="258"/>
      <c r="GD27" s="258"/>
      <c r="GE27" s="258"/>
      <c r="GF27" s="258"/>
      <c r="GG27" s="258"/>
      <c r="GH27" s="258"/>
      <c r="GI27" s="258"/>
      <c r="GJ27" s="258"/>
      <c r="GK27" s="258"/>
      <c r="GL27" s="258"/>
      <c r="GM27" s="258"/>
      <c r="GN27" s="258"/>
      <c r="GO27" s="258"/>
      <c r="GP27" s="258"/>
    </row>
    <row r="28" spans="1:198" s="48" customFormat="1" x14ac:dyDescent="0.2">
      <c r="A28" s="6" t="s">
        <v>21</v>
      </c>
      <c r="B28" s="7"/>
      <c r="C28" s="6" t="s">
        <v>22</v>
      </c>
      <c r="D28" s="6" t="s">
        <v>24</v>
      </c>
      <c r="E28" s="6" t="s">
        <v>288</v>
      </c>
      <c r="F28" s="8">
        <v>2000</v>
      </c>
      <c r="G28" s="6" t="s">
        <v>23</v>
      </c>
      <c r="H28" s="193">
        <v>14</v>
      </c>
      <c r="I28" s="8">
        <v>2003</v>
      </c>
      <c r="J28" s="7"/>
      <c r="K28" s="23"/>
      <c r="L28" s="250"/>
    </row>
    <row r="29" spans="1:198" s="48" customFormat="1" x14ac:dyDescent="0.2">
      <c r="A29" s="6" t="s">
        <v>62</v>
      </c>
      <c r="B29" s="7"/>
      <c r="C29" s="6" t="s">
        <v>18</v>
      </c>
      <c r="D29" s="6" t="s">
        <v>20</v>
      </c>
      <c r="E29" s="6" t="s">
        <v>288</v>
      </c>
      <c r="F29" s="8">
        <v>1999</v>
      </c>
      <c r="G29" s="6" t="s">
        <v>209</v>
      </c>
      <c r="H29" s="193">
        <v>14</v>
      </c>
      <c r="I29" s="8">
        <v>2003</v>
      </c>
      <c r="J29" s="7"/>
      <c r="K29" s="23"/>
      <c r="L29" s="250"/>
    </row>
    <row r="30" spans="1:198" s="48" customFormat="1" x14ac:dyDescent="0.2">
      <c r="A30" s="12" t="s">
        <v>84</v>
      </c>
      <c r="B30" s="13"/>
      <c r="C30" s="13"/>
      <c r="D30" s="12" t="s">
        <v>28</v>
      </c>
      <c r="E30" s="13"/>
      <c r="F30" s="14">
        <v>2000</v>
      </c>
      <c r="G30" s="12" t="s">
        <v>85</v>
      </c>
      <c r="H30" s="193">
        <v>14</v>
      </c>
      <c r="I30" s="14">
        <v>2004</v>
      </c>
      <c r="J30" s="13"/>
      <c r="K30" s="24"/>
      <c r="L30" s="250"/>
    </row>
    <row r="31" spans="1:198" s="48" customFormat="1" x14ac:dyDescent="0.2">
      <c r="A31" s="9" t="s">
        <v>130</v>
      </c>
      <c r="B31" s="10"/>
      <c r="C31" s="10"/>
      <c r="D31" s="9" t="s">
        <v>99</v>
      </c>
      <c r="E31" s="9" t="s">
        <v>131</v>
      </c>
      <c r="F31" s="11">
        <v>2000</v>
      </c>
      <c r="G31" s="9" t="s">
        <v>132</v>
      </c>
      <c r="H31" s="193">
        <v>14</v>
      </c>
      <c r="I31" s="11">
        <v>2005</v>
      </c>
      <c r="J31" s="9" t="s">
        <v>189</v>
      </c>
      <c r="K31" s="27"/>
      <c r="L31" s="250"/>
    </row>
    <row r="32" spans="1:198" s="48" customFormat="1" x14ac:dyDescent="0.2">
      <c r="A32" s="9" t="s">
        <v>141</v>
      </c>
      <c r="B32" s="9" t="s">
        <v>142</v>
      </c>
      <c r="C32" s="10"/>
      <c r="D32" s="9" t="s">
        <v>28</v>
      </c>
      <c r="E32" s="10"/>
      <c r="F32" s="11">
        <v>2000</v>
      </c>
      <c r="G32" s="9" t="s">
        <v>143</v>
      </c>
      <c r="H32" s="193">
        <v>14</v>
      </c>
      <c r="I32" s="11">
        <v>2005</v>
      </c>
      <c r="J32" s="10"/>
      <c r="K32" s="25"/>
      <c r="L32" s="250"/>
    </row>
    <row r="33" spans="1:198" s="48" customFormat="1" x14ac:dyDescent="0.2">
      <c r="A33" s="9" t="s">
        <v>149</v>
      </c>
      <c r="B33" s="10"/>
      <c r="C33" s="9" t="s">
        <v>150</v>
      </c>
      <c r="D33" s="9" t="s">
        <v>94</v>
      </c>
      <c r="E33" s="9" t="s">
        <v>56</v>
      </c>
      <c r="F33" s="11">
        <v>2003</v>
      </c>
      <c r="G33" s="9" t="s">
        <v>151</v>
      </c>
      <c r="H33" s="193">
        <v>14</v>
      </c>
      <c r="I33" s="11">
        <v>2005</v>
      </c>
      <c r="J33" s="10"/>
      <c r="K33" s="25"/>
      <c r="L33" s="250"/>
    </row>
    <row r="34" spans="1:198" s="48" customFormat="1" x14ac:dyDescent="0.2">
      <c r="A34" s="9" t="s">
        <v>153</v>
      </c>
      <c r="B34" s="9" t="s">
        <v>96</v>
      </c>
      <c r="C34" s="9" t="s">
        <v>47</v>
      </c>
      <c r="D34" s="9" t="s">
        <v>33</v>
      </c>
      <c r="E34" s="10" t="s">
        <v>156</v>
      </c>
      <c r="F34" s="11">
        <v>1999</v>
      </c>
      <c r="G34" s="9" t="s">
        <v>154</v>
      </c>
      <c r="H34" s="193">
        <v>14</v>
      </c>
      <c r="I34" s="11">
        <v>2005</v>
      </c>
      <c r="J34" s="10"/>
      <c r="K34" s="25"/>
      <c r="L34" s="250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</row>
    <row r="35" spans="1:198" x14ac:dyDescent="0.2">
      <c r="A35" s="9" t="s">
        <v>166</v>
      </c>
      <c r="B35" s="10"/>
      <c r="C35" s="10"/>
      <c r="D35" s="9" t="s">
        <v>24</v>
      </c>
      <c r="E35" s="9" t="s">
        <v>56</v>
      </c>
      <c r="F35" s="11">
        <v>2001</v>
      </c>
      <c r="G35" s="9" t="s">
        <v>201</v>
      </c>
      <c r="H35" s="193">
        <v>14</v>
      </c>
      <c r="I35" s="11">
        <v>2005</v>
      </c>
      <c r="J35" s="10"/>
      <c r="K35" s="25"/>
      <c r="L35" s="250"/>
    </row>
    <row r="36" spans="1:198" x14ac:dyDescent="0.2">
      <c r="A36" s="30" t="s">
        <v>308</v>
      </c>
      <c r="B36" s="31"/>
      <c r="C36" s="31" t="s">
        <v>309</v>
      </c>
      <c r="D36" s="30" t="s">
        <v>20</v>
      </c>
      <c r="E36" s="31" t="s">
        <v>91</v>
      </c>
      <c r="F36" s="33">
        <v>2004</v>
      </c>
      <c r="G36" s="31" t="s">
        <v>369</v>
      </c>
      <c r="H36" s="196">
        <v>14</v>
      </c>
      <c r="I36" s="33">
        <v>2007</v>
      </c>
      <c r="J36" s="31"/>
      <c r="K36" s="35"/>
      <c r="L36" s="250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</row>
    <row r="37" spans="1:198" s="48" customFormat="1" x14ac:dyDescent="0.2">
      <c r="A37" s="31" t="s">
        <v>95</v>
      </c>
      <c r="B37" s="31" t="s">
        <v>96</v>
      </c>
      <c r="C37" s="31" t="s">
        <v>47</v>
      </c>
      <c r="D37" s="31" t="s">
        <v>33</v>
      </c>
      <c r="E37" s="31" t="s">
        <v>156</v>
      </c>
      <c r="F37" s="33">
        <v>2001</v>
      </c>
      <c r="G37" s="31" t="s">
        <v>382</v>
      </c>
      <c r="H37" s="196">
        <v>14</v>
      </c>
      <c r="I37" s="33">
        <v>2007</v>
      </c>
      <c r="J37" s="31"/>
      <c r="K37" s="35">
        <v>13.8</v>
      </c>
      <c r="L37" s="250">
        <f>K37/H37</f>
        <v>0.98571428571428577</v>
      </c>
    </row>
    <row r="38" spans="1:198" s="48" customFormat="1" x14ac:dyDescent="0.2">
      <c r="A38" s="56" t="s">
        <v>304</v>
      </c>
      <c r="B38" s="60"/>
      <c r="C38" s="56" t="s">
        <v>294</v>
      </c>
      <c r="D38" s="56" t="s">
        <v>24</v>
      </c>
      <c r="E38" s="57" t="s">
        <v>67</v>
      </c>
      <c r="F38" s="58">
        <v>2003</v>
      </c>
      <c r="G38" s="56" t="s">
        <v>471</v>
      </c>
      <c r="H38" s="193">
        <v>14</v>
      </c>
      <c r="I38" s="58">
        <v>2009</v>
      </c>
      <c r="J38" s="57"/>
      <c r="K38" s="59"/>
      <c r="L38" s="250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</row>
    <row r="39" spans="1:198" x14ac:dyDescent="0.2">
      <c r="A39" s="64" t="s">
        <v>365</v>
      </c>
      <c r="B39" s="64"/>
      <c r="C39" s="64" t="s">
        <v>145</v>
      </c>
      <c r="D39" s="64" t="s">
        <v>94</v>
      </c>
      <c r="E39" s="64" t="s">
        <v>366</v>
      </c>
      <c r="F39" s="65">
        <v>2008</v>
      </c>
      <c r="G39" s="64" t="s">
        <v>585</v>
      </c>
      <c r="H39" s="198">
        <v>14</v>
      </c>
      <c r="I39" s="65">
        <v>2009</v>
      </c>
      <c r="J39" s="64"/>
      <c r="K39" s="66">
        <v>13.86</v>
      </c>
      <c r="L39" s="250">
        <f>K39/H39</f>
        <v>0.99</v>
      </c>
    </row>
    <row r="40" spans="1:198" x14ac:dyDescent="0.2">
      <c r="A40" s="102" t="s">
        <v>606</v>
      </c>
      <c r="B40" s="102" t="s">
        <v>607</v>
      </c>
      <c r="C40" s="102" t="s">
        <v>115</v>
      </c>
      <c r="D40" s="102" t="s">
        <v>555</v>
      </c>
      <c r="E40" s="103" t="s">
        <v>116</v>
      </c>
      <c r="F40" s="104">
        <v>2009</v>
      </c>
      <c r="G40" s="102" t="s">
        <v>690</v>
      </c>
      <c r="H40" s="199">
        <v>14</v>
      </c>
      <c r="I40" s="105">
        <v>2011</v>
      </c>
      <c r="J40" s="101"/>
      <c r="K40" s="106">
        <v>13.98</v>
      </c>
      <c r="L40" s="250">
        <f>K40/H40</f>
        <v>0.99857142857142855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</row>
    <row r="41" spans="1:198" s="101" customFormat="1" x14ac:dyDescent="0.2">
      <c r="A41" s="96" t="s">
        <v>610</v>
      </c>
      <c r="B41" s="96" t="s">
        <v>274</v>
      </c>
      <c r="C41" s="96" t="s">
        <v>406</v>
      </c>
      <c r="D41" s="96" t="s">
        <v>94</v>
      </c>
      <c r="E41" s="97" t="s">
        <v>116</v>
      </c>
      <c r="F41" s="98">
        <v>2009</v>
      </c>
      <c r="G41" s="96" t="s">
        <v>696</v>
      </c>
      <c r="H41" s="194">
        <v>14</v>
      </c>
      <c r="I41" s="98">
        <v>2011</v>
      </c>
      <c r="J41" s="98"/>
      <c r="K41" s="99">
        <v>26.4</v>
      </c>
      <c r="L41" s="250">
        <f>K41/H41</f>
        <v>1.8857142857142857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</row>
    <row r="42" spans="1:198" s="101" customFormat="1" x14ac:dyDescent="0.2">
      <c r="A42" s="124" t="s">
        <v>832</v>
      </c>
      <c r="B42" s="124" t="s">
        <v>833</v>
      </c>
      <c r="C42" s="124" t="s">
        <v>194</v>
      </c>
      <c r="D42" s="124" t="s">
        <v>10</v>
      </c>
      <c r="E42" s="132" t="s">
        <v>834</v>
      </c>
      <c r="F42" s="125">
        <v>2008</v>
      </c>
      <c r="G42" s="123" t="s">
        <v>860</v>
      </c>
      <c r="H42" s="193">
        <v>14</v>
      </c>
      <c r="I42" s="130">
        <v>2013</v>
      </c>
      <c r="J42" s="124" t="s">
        <v>883</v>
      </c>
      <c r="K42" s="133">
        <f>2*17.49</f>
        <v>34.979999999999997</v>
      </c>
      <c r="L42" s="250">
        <f>K42/H42</f>
        <v>2.4985714285714282</v>
      </c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</row>
    <row r="43" spans="1:198" s="48" customFormat="1" x14ac:dyDescent="0.2">
      <c r="A43" s="124" t="s">
        <v>835</v>
      </c>
      <c r="B43" s="124" t="s">
        <v>836</v>
      </c>
      <c r="C43" s="124"/>
      <c r="D43" s="124" t="s">
        <v>16</v>
      </c>
      <c r="E43" s="132" t="s">
        <v>67</v>
      </c>
      <c r="F43" s="125">
        <v>2011</v>
      </c>
      <c r="G43" s="123" t="s">
        <v>861</v>
      </c>
      <c r="H43" s="193">
        <v>14</v>
      </c>
      <c r="I43" s="130">
        <v>2013</v>
      </c>
      <c r="J43" s="124"/>
      <c r="K43" s="133">
        <v>10.07</v>
      </c>
      <c r="L43" s="250">
        <f>K43/H43</f>
        <v>0.71928571428571431</v>
      </c>
    </row>
    <row r="44" spans="1:198" s="48" customFormat="1" ht="15" x14ac:dyDescent="0.2">
      <c r="A44" s="139" t="s">
        <v>918</v>
      </c>
      <c r="B44" s="140" t="s">
        <v>918</v>
      </c>
      <c r="C44" s="140" t="s">
        <v>919</v>
      </c>
      <c r="D44" s="140" t="s">
        <v>913</v>
      </c>
      <c r="E44" s="140" t="s">
        <v>920</v>
      </c>
      <c r="F44" s="150">
        <v>2009</v>
      </c>
      <c r="G44" s="140" t="s">
        <v>939</v>
      </c>
      <c r="H44" s="197">
        <v>14</v>
      </c>
      <c r="I44" s="136">
        <v>2014</v>
      </c>
      <c r="J44" s="135"/>
      <c r="K44" s="137"/>
      <c r="L44" s="250"/>
    </row>
    <row r="45" spans="1:198" s="247" customFormat="1" x14ac:dyDescent="0.2">
      <c r="A45" s="186" t="s">
        <v>1018</v>
      </c>
      <c r="B45" s="187" t="s">
        <v>1026</v>
      </c>
      <c r="C45" s="187" t="s">
        <v>1027</v>
      </c>
      <c r="D45" s="187" t="s">
        <v>459</v>
      </c>
      <c r="E45" s="187" t="s">
        <v>1028</v>
      </c>
      <c r="F45" s="191">
        <v>2012</v>
      </c>
      <c r="G45" s="177" t="s">
        <v>1040</v>
      </c>
      <c r="H45" s="194">
        <v>14</v>
      </c>
      <c r="I45" s="182">
        <v>2016</v>
      </c>
      <c r="J45" s="181"/>
      <c r="K45" s="183"/>
      <c r="L45" s="251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  <c r="EI45" s="177"/>
      <c r="EJ45" s="177"/>
      <c r="EK45" s="177"/>
      <c r="EL45" s="177"/>
      <c r="EM45" s="177"/>
      <c r="EN45" s="177"/>
      <c r="EO45" s="177"/>
      <c r="EP45" s="177"/>
      <c r="EQ45" s="177"/>
      <c r="ER45" s="177"/>
      <c r="ES45" s="177"/>
      <c r="ET45" s="177"/>
      <c r="EU45" s="177"/>
      <c r="EV45" s="177"/>
      <c r="EW45" s="177"/>
      <c r="EX45" s="177"/>
      <c r="EY45" s="177"/>
      <c r="EZ45" s="177"/>
      <c r="FA45" s="177"/>
      <c r="FB45" s="177"/>
      <c r="FC45" s="177"/>
      <c r="FD45" s="177"/>
      <c r="FE45" s="177"/>
      <c r="FF45" s="177"/>
      <c r="FG45" s="177"/>
      <c r="FH45" s="177"/>
      <c r="FI45" s="177"/>
      <c r="FJ45" s="177"/>
      <c r="FK45" s="177"/>
      <c r="FL45" s="177"/>
      <c r="FM45" s="177"/>
      <c r="FN45" s="177"/>
      <c r="FO45" s="177"/>
      <c r="FP45" s="177"/>
      <c r="FQ45" s="177"/>
      <c r="FR45" s="177"/>
      <c r="FS45" s="177"/>
      <c r="FT45" s="177"/>
      <c r="FU45" s="177"/>
      <c r="FV45" s="177"/>
      <c r="FW45" s="177"/>
      <c r="FX45" s="177"/>
      <c r="FY45" s="177"/>
      <c r="FZ45" s="177"/>
      <c r="GA45" s="177"/>
      <c r="GB45" s="177"/>
      <c r="GC45" s="177"/>
      <c r="GD45" s="177"/>
      <c r="GE45" s="177"/>
      <c r="GF45" s="177"/>
      <c r="GG45" s="177"/>
      <c r="GH45" s="177"/>
      <c r="GI45" s="177"/>
      <c r="GJ45" s="177"/>
      <c r="GK45" s="177"/>
      <c r="GL45" s="177"/>
      <c r="GM45" s="177"/>
      <c r="GN45" s="177"/>
      <c r="GO45" s="177"/>
      <c r="GP45" s="177"/>
    </row>
    <row r="46" spans="1:198" s="247" customFormat="1" x14ac:dyDescent="0.2">
      <c r="A46" s="186" t="s">
        <v>1023</v>
      </c>
      <c r="B46" s="187" t="s">
        <v>1036</v>
      </c>
      <c r="C46" s="187" t="s">
        <v>235</v>
      </c>
      <c r="D46" s="187" t="s">
        <v>237</v>
      </c>
      <c r="E46" s="187" t="s">
        <v>1037</v>
      </c>
      <c r="F46" s="191">
        <v>2014</v>
      </c>
      <c r="G46" s="177" t="s">
        <v>1045</v>
      </c>
      <c r="H46" s="194">
        <v>14</v>
      </c>
      <c r="I46" s="182">
        <v>2016</v>
      </c>
      <c r="J46" s="181"/>
      <c r="K46" s="183"/>
      <c r="L46" s="251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177"/>
      <c r="CY46" s="177"/>
      <c r="CZ46" s="177"/>
      <c r="DA46" s="177"/>
      <c r="DB46" s="177"/>
      <c r="DC46" s="177"/>
      <c r="DD46" s="177"/>
      <c r="DE46" s="177"/>
      <c r="DF46" s="177"/>
      <c r="DG46" s="177"/>
      <c r="DH46" s="177"/>
      <c r="DI46" s="177"/>
      <c r="DJ46" s="177"/>
      <c r="DK46" s="177"/>
      <c r="DL46" s="177"/>
      <c r="DM46" s="177"/>
      <c r="DN46" s="177"/>
      <c r="DO46" s="177"/>
      <c r="DP46" s="177"/>
      <c r="DQ46" s="177"/>
      <c r="DR46" s="177"/>
      <c r="DS46" s="177"/>
      <c r="DT46" s="177"/>
      <c r="DU46" s="177"/>
      <c r="DV46" s="177"/>
      <c r="DW46" s="177"/>
      <c r="DX46" s="177"/>
      <c r="DY46" s="177"/>
      <c r="DZ46" s="177"/>
      <c r="EA46" s="177"/>
      <c r="EB46" s="177"/>
      <c r="EC46" s="177"/>
      <c r="ED46" s="177"/>
      <c r="EE46" s="177"/>
      <c r="EF46" s="177"/>
      <c r="EG46" s="177"/>
      <c r="EH46" s="177"/>
      <c r="EI46" s="177"/>
      <c r="EJ46" s="177"/>
      <c r="EK46" s="177"/>
      <c r="EL46" s="177"/>
      <c r="EM46" s="177"/>
      <c r="EN46" s="177"/>
      <c r="EO46" s="177"/>
      <c r="EP46" s="177"/>
      <c r="EQ46" s="177"/>
      <c r="ER46" s="177"/>
      <c r="ES46" s="177"/>
      <c r="ET46" s="177"/>
      <c r="EU46" s="177"/>
      <c r="EV46" s="177"/>
      <c r="EW46" s="177"/>
      <c r="EX46" s="177"/>
      <c r="EY46" s="177"/>
      <c r="EZ46" s="177"/>
      <c r="FA46" s="177"/>
      <c r="FB46" s="177"/>
      <c r="FC46" s="177"/>
      <c r="FD46" s="177"/>
      <c r="FE46" s="177"/>
      <c r="FF46" s="177"/>
      <c r="FG46" s="177"/>
      <c r="FH46" s="177"/>
      <c r="FI46" s="177"/>
      <c r="FJ46" s="177"/>
      <c r="FK46" s="177"/>
      <c r="FL46" s="177"/>
      <c r="FM46" s="177"/>
      <c r="FN46" s="177"/>
      <c r="FO46" s="177"/>
      <c r="FP46" s="177"/>
      <c r="FQ46" s="177"/>
      <c r="FR46" s="177"/>
      <c r="FS46" s="177"/>
      <c r="FT46" s="177"/>
      <c r="FU46" s="177"/>
      <c r="FV46" s="177"/>
      <c r="FW46" s="177"/>
      <c r="FX46" s="177"/>
      <c r="FY46" s="177"/>
      <c r="FZ46" s="177"/>
      <c r="GA46" s="177"/>
      <c r="GB46" s="177"/>
      <c r="GC46" s="177"/>
      <c r="GD46" s="177"/>
      <c r="GE46" s="177"/>
      <c r="GF46" s="177"/>
      <c r="GG46" s="177"/>
      <c r="GH46" s="177"/>
      <c r="GI46" s="177"/>
      <c r="GJ46" s="177"/>
      <c r="GK46" s="177"/>
      <c r="GL46" s="177"/>
      <c r="GM46" s="177"/>
      <c r="GN46" s="177"/>
      <c r="GO46" s="177"/>
      <c r="GP46" s="177"/>
    </row>
    <row r="47" spans="1:198" s="48" customFormat="1" ht="25.5" x14ac:dyDescent="0.2">
      <c r="A47" s="240" t="s">
        <v>1070</v>
      </c>
      <c r="B47" s="241" t="s">
        <v>1071</v>
      </c>
      <c r="C47" s="241" t="s">
        <v>1072</v>
      </c>
      <c r="D47" s="241" t="s">
        <v>10</v>
      </c>
      <c r="E47" s="241" t="s">
        <v>1073</v>
      </c>
      <c r="F47" s="242">
        <v>2015</v>
      </c>
      <c r="G47" s="243" t="s">
        <v>1103</v>
      </c>
      <c r="H47" s="244">
        <v>14</v>
      </c>
      <c r="I47" s="225">
        <v>2018</v>
      </c>
      <c r="J47" s="243"/>
      <c r="K47" s="245">
        <v>14.48</v>
      </c>
      <c r="L47" s="254">
        <f>H47/K47</f>
        <v>0.96685082872928174</v>
      </c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6"/>
      <c r="DA47" s="246"/>
      <c r="DB47" s="246"/>
      <c r="DC47" s="246"/>
      <c r="DD47" s="246"/>
      <c r="DE47" s="246"/>
      <c r="DF47" s="246"/>
      <c r="DG47" s="246"/>
      <c r="DH47" s="246"/>
      <c r="DI47" s="246"/>
      <c r="DJ47" s="246"/>
      <c r="DK47" s="246"/>
      <c r="DL47" s="246"/>
      <c r="DM47" s="246"/>
      <c r="DN47" s="246"/>
      <c r="DO47" s="246"/>
      <c r="DP47" s="246"/>
      <c r="DQ47" s="246"/>
      <c r="DR47" s="246"/>
      <c r="DS47" s="246"/>
      <c r="DT47" s="246"/>
      <c r="DU47" s="246"/>
      <c r="DV47" s="246"/>
      <c r="DW47" s="246"/>
      <c r="DX47" s="246"/>
      <c r="DY47" s="246"/>
      <c r="DZ47" s="246"/>
      <c r="EA47" s="246"/>
      <c r="EB47" s="246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6"/>
      <c r="EP47" s="246"/>
      <c r="EQ47" s="246"/>
      <c r="ER47" s="246"/>
      <c r="ES47" s="246"/>
      <c r="ET47" s="246"/>
      <c r="EU47" s="246"/>
      <c r="EV47" s="246"/>
      <c r="EW47" s="246"/>
      <c r="EX47" s="246"/>
      <c r="EY47" s="246"/>
      <c r="EZ47" s="246"/>
      <c r="FA47" s="246"/>
      <c r="FB47" s="246"/>
      <c r="FC47" s="246"/>
      <c r="FD47" s="246"/>
      <c r="FE47" s="246"/>
      <c r="FF47" s="246"/>
      <c r="FG47" s="246"/>
      <c r="FH47" s="246"/>
      <c r="FI47" s="246"/>
      <c r="FJ47" s="246"/>
      <c r="FK47" s="246"/>
      <c r="FL47" s="246"/>
      <c r="FM47" s="246"/>
      <c r="FN47" s="246"/>
      <c r="FO47" s="246"/>
      <c r="FP47" s="246"/>
      <c r="FQ47" s="246"/>
      <c r="FR47" s="246"/>
      <c r="FS47" s="246"/>
      <c r="FT47" s="246"/>
      <c r="FU47" s="246"/>
      <c r="FV47" s="246"/>
      <c r="FW47" s="246"/>
      <c r="FX47" s="246"/>
      <c r="FY47" s="246"/>
      <c r="FZ47" s="246"/>
      <c r="GA47" s="246"/>
      <c r="GB47" s="246"/>
      <c r="GC47" s="246"/>
      <c r="GD47" s="246"/>
      <c r="GE47" s="246"/>
      <c r="GF47" s="246"/>
      <c r="GG47" s="246"/>
      <c r="GH47" s="246"/>
      <c r="GI47" s="246"/>
      <c r="GJ47" s="246"/>
      <c r="GK47" s="246"/>
      <c r="GL47" s="246"/>
      <c r="GM47" s="246"/>
      <c r="GN47" s="246"/>
      <c r="GO47" s="246"/>
      <c r="GP47" s="246"/>
    </row>
    <row r="48" spans="1:198" s="48" customFormat="1" ht="13.15" customHeight="1" x14ac:dyDescent="0.2">
      <c r="A48" s="228" t="s">
        <v>1074</v>
      </c>
      <c r="B48" s="221" t="s">
        <v>1075</v>
      </c>
      <c r="C48" s="248" t="s">
        <v>47</v>
      </c>
      <c r="D48" s="221" t="s">
        <v>33</v>
      </c>
      <c r="E48" s="221" t="s">
        <v>1076</v>
      </c>
      <c r="F48" s="230">
        <v>2010</v>
      </c>
      <c r="G48" s="228" t="s">
        <v>1104</v>
      </c>
      <c r="H48" s="244">
        <v>14</v>
      </c>
      <c r="I48" s="223">
        <v>2018</v>
      </c>
      <c r="J48" s="243"/>
      <c r="K48" s="226">
        <v>23.9</v>
      </c>
      <c r="L48" s="254">
        <f>H48/K48</f>
        <v>0.58577405857740594</v>
      </c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  <c r="DK48" s="224"/>
      <c r="DL48" s="224"/>
      <c r="DM48" s="224"/>
      <c r="DN48" s="224"/>
      <c r="DO48" s="224"/>
      <c r="DP48" s="224"/>
      <c r="DQ48" s="224"/>
      <c r="DR48" s="224"/>
      <c r="DS48" s="224"/>
      <c r="DT48" s="224"/>
      <c r="DU48" s="224"/>
      <c r="DV48" s="224"/>
      <c r="DW48" s="224"/>
      <c r="DX48" s="224"/>
      <c r="DY48" s="224"/>
      <c r="DZ48" s="224"/>
      <c r="EA48" s="224"/>
      <c r="EB48" s="224"/>
      <c r="EC48" s="224"/>
      <c r="ED48" s="224"/>
      <c r="EE48" s="224"/>
      <c r="EF48" s="224"/>
      <c r="EG48" s="224"/>
      <c r="EH48" s="224"/>
      <c r="EI48" s="224"/>
      <c r="EJ48" s="224"/>
      <c r="EK48" s="224"/>
      <c r="EL48" s="224"/>
      <c r="EM48" s="224"/>
      <c r="EN48" s="224"/>
      <c r="EO48" s="224"/>
      <c r="EP48" s="224"/>
      <c r="EQ48" s="224"/>
      <c r="ER48" s="224"/>
      <c r="ES48" s="224"/>
      <c r="ET48" s="224"/>
      <c r="EU48" s="224"/>
      <c r="EV48" s="224"/>
      <c r="EW48" s="224"/>
      <c r="EX48" s="224"/>
      <c r="EY48" s="224"/>
      <c r="EZ48" s="224"/>
      <c r="FA48" s="224"/>
      <c r="FB48" s="224"/>
      <c r="FC48" s="224"/>
      <c r="FD48" s="224"/>
      <c r="FE48" s="224"/>
      <c r="FF48" s="224"/>
      <c r="FG48" s="224"/>
      <c r="FH48" s="224"/>
      <c r="FI48" s="224"/>
      <c r="FJ48" s="224"/>
      <c r="FK48" s="224"/>
      <c r="FL48" s="224"/>
      <c r="FM48" s="224"/>
      <c r="FN48" s="224"/>
      <c r="FO48" s="224"/>
      <c r="FP48" s="224"/>
      <c r="FQ48" s="224"/>
      <c r="FR48" s="224"/>
      <c r="FS48" s="224"/>
      <c r="FT48" s="224"/>
      <c r="FU48" s="224"/>
      <c r="FV48" s="224"/>
      <c r="FW48" s="224"/>
      <c r="FX48" s="224"/>
      <c r="FY48" s="224"/>
      <c r="FZ48" s="224"/>
      <c r="GA48" s="224"/>
      <c r="GB48" s="224"/>
      <c r="GC48" s="224"/>
      <c r="GD48" s="224"/>
      <c r="GE48" s="224"/>
      <c r="GF48" s="224"/>
      <c r="GG48" s="224"/>
      <c r="GH48" s="224"/>
      <c r="GI48" s="224"/>
      <c r="GJ48" s="224"/>
      <c r="GK48" s="224"/>
      <c r="GL48" s="224"/>
      <c r="GM48" s="224"/>
      <c r="GN48" s="224"/>
      <c r="GO48" s="224"/>
      <c r="GP48" s="224"/>
    </row>
    <row r="49" spans="1:198" s="48" customFormat="1" ht="30" x14ac:dyDescent="0.25">
      <c r="A49" s="208" t="s">
        <v>1046</v>
      </c>
      <c r="B49" s="209" t="s">
        <v>1052</v>
      </c>
      <c r="C49" s="209" t="s">
        <v>47</v>
      </c>
      <c r="D49" s="209" t="s">
        <v>33</v>
      </c>
      <c r="E49" s="209" t="s">
        <v>1053</v>
      </c>
      <c r="F49" s="216">
        <v>2008</v>
      </c>
      <c r="G49" s="201" t="s">
        <v>1064</v>
      </c>
      <c r="H49" s="204">
        <v>13.5</v>
      </c>
      <c r="I49" s="203">
        <v>2017</v>
      </c>
      <c r="J49" s="202"/>
      <c r="K49" s="205">
        <v>19.899999999999999</v>
      </c>
      <c r="L49" s="250">
        <f>K49/H49</f>
        <v>1.4740740740740739</v>
      </c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6"/>
      <c r="EL49" s="206"/>
      <c r="EM49" s="206"/>
      <c r="EN49" s="206"/>
      <c r="EO49" s="206"/>
      <c r="EP49" s="206"/>
      <c r="EQ49" s="206"/>
      <c r="ER49" s="206"/>
      <c r="ES49" s="206"/>
      <c r="ET49" s="206"/>
      <c r="EU49" s="206"/>
      <c r="EV49" s="206"/>
      <c r="EW49" s="206"/>
      <c r="EX49" s="206"/>
      <c r="EY49" s="206"/>
      <c r="EZ49" s="206"/>
      <c r="FA49" s="206"/>
      <c r="FB49" s="206"/>
      <c r="FC49" s="206"/>
      <c r="FD49" s="206"/>
      <c r="FE49" s="206"/>
      <c r="FF49" s="206"/>
      <c r="FG49" s="206"/>
      <c r="FH49" s="206"/>
      <c r="FI49" s="206"/>
      <c r="FJ49" s="206"/>
      <c r="FK49" s="206"/>
      <c r="FL49" s="206"/>
      <c r="FM49" s="206"/>
      <c r="FN49" s="206"/>
      <c r="FO49" s="206"/>
      <c r="FP49" s="206"/>
      <c r="FQ49" s="206"/>
      <c r="FR49" s="206"/>
      <c r="FS49" s="206"/>
      <c r="FT49" s="206"/>
      <c r="FU49" s="206"/>
      <c r="FV49" s="206"/>
      <c r="FW49" s="206"/>
      <c r="FX49" s="206"/>
      <c r="FY49" s="206"/>
      <c r="FZ49" s="206"/>
      <c r="GA49" s="206"/>
      <c r="GB49" s="206"/>
      <c r="GC49" s="206"/>
      <c r="GD49" s="206"/>
      <c r="GE49" s="206"/>
      <c r="GF49" s="206"/>
      <c r="GG49" s="206"/>
      <c r="GH49" s="206"/>
      <c r="GI49" s="206"/>
      <c r="GJ49" s="206"/>
      <c r="GK49" s="206"/>
      <c r="GL49" s="206"/>
      <c r="GM49" s="206"/>
      <c r="GN49" s="206"/>
      <c r="GO49" s="206"/>
      <c r="GP49" s="206"/>
    </row>
    <row r="50" spans="1:198" s="48" customFormat="1" ht="15" x14ac:dyDescent="0.25">
      <c r="A50" s="214" t="s">
        <v>1048</v>
      </c>
      <c r="B50" s="210" t="s">
        <v>1055</v>
      </c>
      <c r="C50" s="211" t="s">
        <v>1056</v>
      </c>
      <c r="D50" s="211" t="s">
        <v>28</v>
      </c>
      <c r="E50" s="211"/>
      <c r="F50" s="217">
        <v>2012</v>
      </c>
      <c r="G50" s="201" t="s">
        <v>1066</v>
      </c>
      <c r="H50" s="204">
        <v>13.5</v>
      </c>
      <c r="I50" s="203">
        <v>2017</v>
      </c>
      <c r="J50" s="202"/>
      <c r="K50" s="205"/>
      <c r="L50" s="250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6"/>
      <c r="DX50" s="206"/>
      <c r="DY50" s="206"/>
      <c r="DZ50" s="206"/>
      <c r="EA50" s="206"/>
      <c r="EB50" s="206"/>
      <c r="EC50" s="206"/>
      <c r="ED50" s="206"/>
      <c r="EE50" s="206"/>
      <c r="EF50" s="206"/>
      <c r="EG50" s="206"/>
      <c r="EH50" s="206"/>
      <c r="EI50" s="206"/>
      <c r="EJ50" s="206"/>
      <c r="EK50" s="206"/>
      <c r="EL50" s="206"/>
      <c r="EM50" s="206"/>
      <c r="EN50" s="206"/>
      <c r="EO50" s="206"/>
      <c r="EP50" s="206"/>
      <c r="EQ50" s="206"/>
      <c r="ER50" s="206"/>
      <c r="ES50" s="206"/>
      <c r="ET50" s="206"/>
      <c r="EU50" s="206"/>
      <c r="EV50" s="206"/>
      <c r="EW50" s="206"/>
      <c r="EX50" s="206"/>
      <c r="EY50" s="206"/>
      <c r="EZ50" s="206"/>
      <c r="FA50" s="206"/>
      <c r="FB50" s="206"/>
      <c r="FC50" s="206"/>
      <c r="FD50" s="206"/>
      <c r="FE50" s="206"/>
      <c r="FF50" s="206"/>
      <c r="FG50" s="206"/>
      <c r="FH50" s="206"/>
      <c r="FI50" s="206"/>
      <c r="FJ50" s="206"/>
      <c r="FK50" s="206"/>
      <c r="FL50" s="206"/>
      <c r="FM50" s="206"/>
      <c r="FN50" s="206"/>
      <c r="FO50" s="206"/>
      <c r="FP50" s="206"/>
      <c r="FQ50" s="206"/>
      <c r="FR50" s="206"/>
      <c r="FS50" s="206"/>
      <c r="FT50" s="206"/>
      <c r="FU50" s="206"/>
      <c r="FV50" s="206"/>
      <c r="FW50" s="206"/>
      <c r="FX50" s="206"/>
      <c r="FY50" s="206"/>
      <c r="FZ50" s="206"/>
      <c r="GA50" s="206"/>
      <c r="GB50" s="206"/>
      <c r="GC50" s="206"/>
      <c r="GD50" s="206"/>
      <c r="GE50" s="206"/>
      <c r="GF50" s="206"/>
      <c r="GG50" s="206"/>
      <c r="GH50" s="206"/>
      <c r="GI50" s="206"/>
      <c r="GJ50" s="206"/>
      <c r="GK50" s="206"/>
      <c r="GL50" s="206"/>
      <c r="GM50" s="206"/>
      <c r="GN50" s="206"/>
      <c r="GO50" s="206"/>
      <c r="GP50" s="206"/>
    </row>
    <row r="51" spans="1:198" s="48" customFormat="1" x14ac:dyDescent="0.2">
      <c r="A51" s="17" t="s">
        <v>296</v>
      </c>
      <c r="B51" s="17" t="s">
        <v>162</v>
      </c>
      <c r="C51" s="18" t="s">
        <v>150</v>
      </c>
      <c r="D51" s="17" t="s">
        <v>94</v>
      </c>
      <c r="E51" s="17" t="s">
        <v>56</v>
      </c>
      <c r="F51" s="19">
        <v>2002</v>
      </c>
      <c r="G51" s="17" t="s">
        <v>297</v>
      </c>
      <c r="H51" s="193">
        <v>13.5</v>
      </c>
      <c r="I51" s="19">
        <v>2006</v>
      </c>
      <c r="J51" s="18"/>
      <c r="K51" s="26">
        <v>13.74</v>
      </c>
      <c r="L51" s="250">
        <f>K51/H51</f>
        <v>1.0177777777777779</v>
      </c>
    </row>
    <row r="52" spans="1:198" s="48" customFormat="1" x14ac:dyDescent="0.2">
      <c r="A52" s="17" t="s">
        <v>300</v>
      </c>
      <c r="B52" s="17" t="s">
        <v>230</v>
      </c>
      <c r="C52" s="18" t="s">
        <v>303</v>
      </c>
      <c r="D52" s="17" t="s">
        <v>53</v>
      </c>
      <c r="E52" s="17" t="s">
        <v>116</v>
      </c>
      <c r="F52" s="19">
        <v>2005</v>
      </c>
      <c r="G52" s="17" t="s">
        <v>272</v>
      </c>
      <c r="H52" s="193">
        <v>13.5</v>
      </c>
      <c r="I52" s="19">
        <v>2006</v>
      </c>
      <c r="J52" s="18"/>
      <c r="K52" s="26">
        <v>9.98</v>
      </c>
      <c r="L52" s="250">
        <f>K52/H52</f>
        <v>0.73925925925925928</v>
      </c>
    </row>
    <row r="53" spans="1:198" s="48" customFormat="1" x14ac:dyDescent="0.2">
      <c r="A53" s="31" t="s">
        <v>318</v>
      </c>
      <c r="B53" s="31"/>
      <c r="C53" s="31" t="s">
        <v>47</v>
      </c>
      <c r="D53" s="31" t="s">
        <v>33</v>
      </c>
      <c r="E53" s="31" t="s">
        <v>319</v>
      </c>
      <c r="F53" s="33">
        <v>1998</v>
      </c>
      <c r="G53" s="31" t="s">
        <v>373</v>
      </c>
      <c r="H53" s="196">
        <v>13.5</v>
      </c>
      <c r="I53" s="33">
        <v>2007</v>
      </c>
      <c r="J53" s="31"/>
      <c r="K53" s="35">
        <v>11.89</v>
      </c>
      <c r="L53" s="250">
        <f>K53/H53</f>
        <v>0.88074074074074082</v>
      </c>
    </row>
    <row r="54" spans="1:198" s="48" customFormat="1" x14ac:dyDescent="0.2">
      <c r="A54" s="31" t="s">
        <v>337</v>
      </c>
      <c r="B54" s="31"/>
      <c r="C54" s="31" t="s">
        <v>183</v>
      </c>
      <c r="D54" s="31" t="s">
        <v>33</v>
      </c>
      <c r="E54" s="31" t="s">
        <v>67</v>
      </c>
      <c r="F54" s="33">
        <v>2004</v>
      </c>
      <c r="G54" s="31" t="s">
        <v>381</v>
      </c>
      <c r="H54" s="196">
        <v>13.5</v>
      </c>
      <c r="I54" s="33">
        <v>2007</v>
      </c>
      <c r="J54" s="31"/>
      <c r="K54" s="35">
        <v>11.89</v>
      </c>
      <c r="L54" s="250">
        <f>K54/H54</f>
        <v>0.88074074074074082</v>
      </c>
    </row>
    <row r="55" spans="1:198" s="100" customFormat="1" x14ac:dyDescent="0.2">
      <c r="A55" s="51" t="s">
        <v>421</v>
      </c>
      <c r="B55" s="51" t="s">
        <v>422</v>
      </c>
      <c r="C55" s="51" t="s">
        <v>47</v>
      </c>
      <c r="D55" s="51" t="s">
        <v>33</v>
      </c>
      <c r="E55" s="51" t="s">
        <v>423</v>
      </c>
      <c r="F55" s="53">
        <v>2001</v>
      </c>
      <c r="G55" s="51" t="s">
        <v>448</v>
      </c>
      <c r="H55" s="198">
        <v>13.5</v>
      </c>
      <c r="I55" s="53">
        <v>2008</v>
      </c>
      <c r="J55" s="51"/>
      <c r="K55" s="54"/>
      <c r="L55" s="250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</row>
    <row r="56" spans="1:198" x14ac:dyDescent="0.2">
      <c r="A56" s="56" t="s">
        <v>456</v>
      </c>
      <c r="B56" s="56" t="s">
        <v>457</v>
      </c>
      <c r="C56" s="57" t="s">
        <v>458</v>
      </c>
      <c r="D56" s="56" t="s">
        <v>459</v>
      </c>
      <c r="E56" s="57" t="s">
        <v>460</v>
      </c>
      <c r="F56" s="58">
        <v>2006</v>
      </c>
      <c r="G56" s="56" t="s">
        <v>461</v>
      </c>
      <c r="H56" s="193">
        <v>13.5</v>
      </c>
      <c r="I56" s="58">
        <v>2009</v>
      </c>
      <c r="J56" s="57"/>
      <c r="K56" s="59"/>
      <c r="L56" s="250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</row>
    <row r="57" spans="1:198" x14ac:dyDescent="0.2">
      <c r="A57" s="56" t="s">
        <v>462</v>
      </c>
      <c r="B57" s="56" t="s">
        <v>96</v>
      </c>
      <c r="C57" s="57" t="s">
        <v>463</v>
      </c>
      <c r="D57" s="56" t="s">
        <v>58</v>
      </c>
      <c r="E57" s="57" t="s">
        <v>116</v>
      </c>
      <c r="F57" s="58">
        <v>2007</v>
      </c>
      <c r="G57" s="56" t="s">
        <v>464</v>
      </c>
      <c r="H57" s="193">
        <v>13.5</v>
      </c>
      <c r="I57" s="58">
        <v>2009</v>
      </c>
      <c r="J57" s="57"/>
      <c r="K57" s="59">
        <v>11.98</v>
      </c>
      <c r="L57" s="250">
        <f>K57/H57</f>
        <v>0.88740740740740742</v>
      </c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</row>
    <row r="58" spans="1:198" x14ac:dyDescent="0.2">
      <c r="A58" s="56" t="s">
        <v>482</v>
      </c>
      <c r="B58" s="56"/>
      <c r="C58" s="57" t="s">
        <v>74</v>
      </c>
      <c r="D58" s="56" t="s">
        <v>28</v>
      </c>
      <c r="E58" s="57" t="s">
        <v>67</v>
      </c>
      <c r="F58" s="58">
        <v>2004</v>
      </c>
      <c r="G58" s="56" t="s">
        <v>483</v>
      </c>
      <c r="H58" s="193">
        <v>13.5</v>
      </c>
      <c r="I58" s="58">
        <v>2009</v>
      </c>
      <c r="J58" s="57"/>
      <c r="K58" s="59"/>
      <c r="L58" s="250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</row>
    <row r="59" spans="1:198" s="48" customFormat="1" x14ac:dyDescent="0.2">
      <c r="A59" s="63" t="s">
        <v>546</v>
      </c>
      <c r="B59" s="64" t="s">
        <v>96</v>
      </c>
      <c r="C59" s="64" t="s">
        <v>235</v>
      </c>
      <c r="D59" s="63" t="s">
        <v>237</v>
      </c>
      <c r="E59" s="63"/>
      <c r="F59" s="65">
        <v>2003</v>
      </c>
      <c r="G59" s="64" t="s">
        <v>575</v>
      </c>
      <c r="H59" s="198">
        <v>13.5</v>
      </c>
      <c r="I59" s="65">
        <v>2009</v>
      </c>
      <c r="J59" s="64"/>
      <c r="K59" s="66"/>
      <c r="L59" s="250"/>
    </row>
    <row r="60" spans="1:198" s="48" customFormat="1" ht="11.25" customHeight="1" x14ac:dyDescent="0.2">
      <c r="A60" s="64" t="s">
        <v>554</v>
      </c>
      <c r="B60" s="64"/>
      <c r="C60" s="64"/>
      <c r="D60" s="64" t="s">
        <v>555</v>
      </c>
      <c r="E60" s="64" t="s">
        <v>288</v>
      </c>
      <c r="F60" s="65">
        <v>2006</v>
      </c>
      <c r="G60" s="64" t="s">
        <v>578</v>
      </c>
      <c r="H60" s="198">
        <v>13.5</v>
      </c>
      <c r="I60" s="65">
        <v>2009</v>
      </c>
      <c r="J60" s="64"/>
      <c r="K60" s="66"/>
      <c r="L60" s="250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</row>
    <row r="61" spans="1:198" s="48" customFormat="1" x14ac:dyDescent="0.2">
      <c r="A61" s="64" t="s">
        <v>569</v>
      </c>
      <c r="B61" s="64"/>
      <c r="C61" s="64" t="s">
        <v>570</v>
      </c>
      <c r="D61" s="64" t="s">
        <v>28</v>
      </c>
      <c r="E61" s="63"/>
      <c r="F61" s="65">
        <v>2006</v>
      </c>
      <c r="G61" s="64" t="s">
        <v>587</v>
      </c>
      <c r="H61" s="198">
        <v>13.5</v>
      </c>
      <c r="I61" s="65">
        <v>2009</v>
      </c>
      <c r="J61" s="64"/>
      <c r="K61" s="66">
        <v>24.5</v>
      </c>
      <c r="L61" s="250">
        <f>K61/H61</f>
        <v>1.8148148148148149</v>
      </c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</row>
    <row r="62" spans="1:198" s="48" customFormat="1" x14ac:dyDescent="0.2">
      <c r="A62" s="64" t="s">
        <v>571</v>
      </c>
      <c r="B62" s="64"/>
      <c r="C62" s="64" t="s">
        <v>572</v>
      </c>
      <c r="D62" s="64" t="s">
        <v>573</v>
      </c>
      <c r="E62" s="64" t="s">
        <v>574</v>
      </c>
      <c r="F62" s="65">
        <v>2007</v>
      </c>
      <c r="G62" s="64" t="s">
        <v>588</v>
      </c>
      <c r="H62" s="198">
        <v>13.5</v>
      </c>
      <c r="I62" s="65">
        <v>2009</v>
      </c>
      <c r="J62" s="64"/>
      <c r="K62" s="66">
        <v>16.72</v>
      </c>
      <c r="L62" s="250">
        <f>K62/H62</f>
        <v>1.2385185185185184</v>
      </c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</row>
    <row r="63" spans="1:198" s="48" customFormat="1" x14ac:dyDescent="0.2">
      <c r="A63" s="96" t="s">
        <v>613</v>
      </c>
      <c r="B63" s="96" t="s">
        <v>614</v>
      </c>
      <c r="C63" s="96" t="s">
        <v>145</v>
      </c>
      <c r="D63" s="96" t="s">
        <v>94</v>
      </c>
      <c r="E63" s="97" t="s">
        <v>56</v>
      </c>
      <c r="F63" s="98">
        <v>2009</v>
      </c>
      <c r="G63" s="96" t="s">
        <v>698</v>
      </c>
      <c r="H63" s="194">
        <v>13.5</v>
      </c>
      <c r="I63" s="98">
        <v>2011</v>
      </c>
      <c r="J63" s="98"/>
      <c r="K63" s="99">
        <v>19.93</v>
      </c>
      <c r="L63" s="250">
        <f>K63/H63</f>
        <v>1.4762962962962962</v>
      </c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</row>
    <row r="64" spans="1:198" s="48" customFormat="1" x14ac:dyDescent="0.2">
      <c r="A64" s="96" t="s">
        <v>144</v>
      </c>
      <c r="B64" s="96" t="s">
        <v>144</v>
      </c>
      <c r="C64" s="96" t="s">
        <v>145</v>
      </c>
      <c r="D64" s="96" t="s">
        <v>94</v>
      </c>
      <c r="E64" s="97" t="s">
        <v>288</v>
      </c>
      <c r="F64" s="98">
        <v>2006</v>
      </c>
      <c r="G64" s="96" t="s">
        <v>708</v>
      </c>
      <c r="H64" s="194">
        <v>13.5</v>
      </c>
      <c r="I64" s="98">
        <v>2011</v>
      </c>
      <c r="J64" s="98"/>
      <c r="K64" s="99"/>
      <c r="L64" s="250"/>
    </row>
    <row r="65" spans="1:198" s="48" customFormat="1" ht="25.5" x14ac:dyDescent="0.2">
      <c r="A65" s="96" t="s">
        <v>659</v>
      </c>
      <c r="B65" s="97" t="s">
        <v>952</v>
      </c>
      <c r="C65" s="97" t="s">
        <v>953</v>
      </c>
      <c r="D65" s="96" t="s">
        <v>459</v>
      </c>
      <c r="E65" s="97" t="s">
        <v>673</v>
      </c>
      <c r="F65" s="98">
        <v>2009</v>
      </c>
      <c r="G65" s="96" t="s">
        <v>722</v>
      </c>
      <c r="H65" s="194">
        <v>13.5</v>
      </c>
      <c r="I65" s="98">
        <v>2011</v>
      </c>
      <c r="J65" s="98"/>
      <c r="K65" s="99">
        <v>9.99</v>
      </c>
      <c r="L65" s="250">
        <f>K65/H65</f>
        <v>0.74</v>
      </c>
    </row>
    <row r="66" spans="1:198" s="48" customFormat="1" x14ac:dyDescent="0.2">
      <c r="A66" s="107" t="s">
        <v>735</v>
      </c>
      <c r="B66" s="107" t="s">
        <v>736</v>
      </c>
      <c r="C66" s="108" t="s">
        <v>115</v>
      </c>
      <c r="D66" s="107" t="s">
        <v>555</v>
      </c>
      <c r="E66" s="108" t="s">
        <v>116</v>
      </c>
      <c r="F66" s="109">
        <v>2005</v>
      </c>
      <c r="G66" s="107" t="s">
        <v>778</v>
      </c>
      <c r="H66" s="193">
        <v>13.5</v>
      </c>
      <c r="I66" s="109">
        <v>2012</v>
      </c>
      <c r="J66" s="108"/>
      <c r="K66" s="110"/>
      <c r="L66" s="250"/>
    </row>
    <row r="67" spans="1:198" s="48" customFormat="1" x14ac:dyDescent="0.2">
      <c r="A67" s="124" t="s">
        <v>819</v>
      </c>
      <c r="B67" s="124" t="s">
        <v>820</v>
      </c>
      <c r="C67" s="124" t="s">
        <v>821</v>
      </c>
      <c r="D67" s="124" t="s">
        <v>10</v>
      </c>
      <c r="E67" s="132" t="s">
        <v>326</v>
      </c>
      <c r="F67" s="125">
        <v>2010</v>
      </c>
      <c r="G67" s="123" t="s">
        <v>855</v>
      </c>
      <c r="H67" s="193">
        <v>13.5</v>
      </c>
      <c r="I67" s="130">
        <v>2013</v>
      </c>
      <c r="J67" s="124"/>
      <c r="K67" s="133"/>
      <c r="L67" s="250"/>
    </row>
    <row r="68" spans="1:198" s="48" customFormat="1" x14ac:dyDescent="0.2">
      <c r="A68" s="124" t="s">
        <v>837</v>
      </c>
      <c r="B68" s="124" t="s">
        <v>838</v>
      </c>
      <c r="C68" s="124" t="s">
        <v>839</v>
      </c>
      <c r="D68" s="124" t="s">
        <v>58</v>
      </c>
      <c r="E68" s="132" t="s">
        <v>840</v>
      </c>
      <c r="F68" s="125">
        <v>2011</v>
      </c>
      <c r="G68" s="123" t="s">
        <v>881</v>
      </c>
      <c r="H68" s="193">
        <v>13.5</v>
      </c>
      <c r="I68" s="130">
        <v>2013</v>
      </c>
      <c r="J68" s="124"/>
      <c r="K68" s="133">
        <v>17.12</v>
      </c>
      <c r="L68" s="250">
        <f>K68/H68</f>
        <v>1.2681481481481482</v>
      </c>
    </row>
    <row r="69" spans="1:198" s="48" customFormat="1" ht="15" x14ac:dyDescent="0.2">
      <c r="A69" s="142" t="s">
        <v>951</v>
      </c>
      <c r="B69" s="143" t="s">
        <v>885</v>
      </c>
      <c r="C69" s="143" t="s">
        <v>419</v>
      </c>
      <c r="D69" s="143" t="s">
        <v>10</v>
      </c>
      <c r="E69" s="143" t="s">
        <v>420</v>
      </c>
      <c r="F69" s="151">
        <v>2010</v>
      </c>
      <c r="G69" s="143" t="s">
        <v>924</v>
      </c>
      <c r="H69" s="200">
        <v>13.5</v>
      </c>
      <c r="I69" s="136">
        <v>2014</v>
      </c>
      <c r="J69" s="135"/>
      <c r="K69" s="144">
        <v>12.9</v>
      </c>
      <c r="L69" s="250"/>
    </row>
    <row r="70" spans="1:198" s="48" customFormat="1" ht="12.6" customHeight="1" x14ac:dyDescent="0.2">
      <c r="A70" s="139" t="s">
        <v>910</v>
      </c>
      <c r="B70" s="140" t="s">
        <v>911</v>
      </c>
      <c r="C70" s="140" t="s">
        <v>912</v>
      </c>
      <c r="D70" s="140" t="s">
        <v>913</v>
      </c>
      <c r="E70" s="140" t="s">
        <v>947</v>
      </c>
      <c r="F70" s="150">
        <v>2008</v>
      </c>
      <c r="G70" s="140" t="s">
        <v>936</v>
      </c>
      <c r="H70" s="197">
        <v>13.5</v>
      </c>
      <c r="I70" s="136">
        <v>2014</v>
      </c>
      <c r="J70" s="135"/>
      <c r="K70" s="137"/>
      <c r="L70" s="250"/>
    </row>
    <row r="71" spans="1:198" s="48" customFormat="1" x14ac:dyDescent="0.2">
      <c r="A71" s="221" t="s">
        <v>1084</v>
      </c>
      <c r="B71" s="221" t="s">
        <v>1085</v>
      </c>
      <c r="C71" s="221" t="s">
        <v>1086</v>
      </c>
      <c r="D71" s="221" t="s">
        <v>1087</v>
      </c>
      <c r="E71" s="221" t="s">
        <v>1088</v>
      </c>
      <c r="F71" s="223">
        <v>2015</v>
      </c>
      <c r="G71" s="224" t="s">
        <v>1107</v>
      </c>
      <c r="H71" s="199">
        <v>13.5</v>
      </c>
      <c r="I71" s="225">
        <v>2018</v>
      </c>
      <c r="J71" s="224"/>
      <c r="K71" s="226">
        <v>14.72</v>
      </c>
      <c r="L71" s="254">
        <f>H71/K71</f>
        <v>0.91711956521739124</v>
      </c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  <c r="CM71" s="224"/>
      <c r="CN71" s="224"/>
      <c r="CO71" s="224"/>
      <c r="CP71" s="224"/>
      <c r="CQ71" s="224"/>
      <c r="CR71" s="224"/>
      <c r="CS71" s="224"/>
      <c r="CT71" s="224"/>
      <c r="CU71" s="224"/>
      <c r="CV71" s="224"/>
      <c r="CW71" s="224"/>
      <c r="CX71" s="224"/>
      <c r="CY71" s="224"/>
      <c r="CZ71" s="224"/>
      <c r="DA71" s="224"/>
      <c r="DB71" s="224"/>
      <c r="DC71" s="224"/>
      <c r="DD71" s="224"/>
      <c r="DE71" s="224"/>
      <c r="DF71" s="224"/>
      <c r="DG71" s="224"/>
      <c r="DH71" s="224"/>
      <c r="DI71" s="224"/>
      <c r="DJ71" s="224"/>
      <c r="DK71" s="224"/>
      <c r="DL71" s="224"/>
      <c r="DM71" s="224"/>
      <c r="DN71" s="224"/>
      <c r="DO71" s="224"/>
      <c r="DP71" s="224"/>
      <c r="DQ71" s="224"/>
      <c r="DR71" s="224"/>
      <c r="DS71" s="224"/>
      <c r="DT71" s="224"/>
      <c r="DU71" s="224"/>
      <c r="DV71" s="224"/>
      <c r="DW71" s="224"/>
      <c r="DX71" s="224"/>
      <c r="DY71" s="224"/>
      <c r="DZ71" s="224"/>
      <c r="EA71" s="224"/>
      <c r="EB71" s="224"/>
      <c r="EC71" s="224"/>
      <c r="ED71" s="224"/>
      <c r="EE71" s="224"/>
      <c r="EF71" s="224"/>
      <c r="EG71" s="224"/>
      <c r="EH71" s="224"/>
      <c r="EI71" s="224"/>
      <c r="EJ71" s="224"/>
      <c r="EK71" s="224"/>
      <c r="EL71" s="224"/>
      <c r="EM71" s="224"/>
      <c r="EN71" s="224"/>
      <c r="EO71" s="224"/>
      <c r="EP71" s="224"/>
      <c r="EQ71" s="224"/>
      <c r="ER71" s="224"/>
      <c r="ES71" s="224"/>
      <c r="ET71" s="224"/>
      <c r="EU71" s="224"/>
      <c r="EV71" s="224"/>
      <c r="EW71" s="224"/>
      <c r="EX71" s="224"/>
      <c r="EY71" s="224"/>
      <c r="EZ71" s="224"/>
      <c r="FA71" s="224"/>
      <c r="FB71" s="224"/>
      <c r="FC71" s="224"/>
      <c r="FD71" s="224"/>
      <c r="FE71" s="224"/>
      <c r="FF71" s="224"/>
      <c r="FG71" s="224"/>
      <c r="FH71" s="224"/>
      <c r="FI71" s="224"/>
      <c r="FJ71" s="224"/>
      <c r="FK71" s="224"/>
      <c r="FL71" s="224"/>
      <c r="FM71" s="224"/>
      <c r="FN71" s="224"/>
      <c r="FO71" s="224"/>
      <c r="FP71" s="224"/>
      <c r="FQ71" s="224"/>
      <c r="FR71" s="224"/>
      <c r="FS71" s="224"/>
      <c r="FT71" s="224"/>
      <c r="FU71" s="224"/>
      <c r="FV71" s="224"/>
      <c r="FW71" s="224"/>
      <c r="FX71" s="224"/>
      <c r="FY71" s="224"/>
      <c r="FZ71" s="224"/>
      <c r="GA71" s="224"/>
      <c r="GB71" s="224"/>
      <c r="GC71" s="224"/>
      <c r="GD71" s="224"/>
      <c r="GE71" s="224"/>
      <c r="GF71" s="224"/>
      <c r="GG71" s="224"/>
      <c r="GH71" s="224"/>
      <c r="GI71" s="224"/>
      <c r="GJ71" s="224"/>
      <c r="GK71" s="224"/>
      <c r="GL71" s="224"/>
      <c r="GM71" s="224"/>
      <c r="GN71" s="224"/>
      <c r="GO71" s="224"/>
      <c r="GP71" s="224"/>
    </row>
    <row r="72" spans="1:198" s="48" customFormat="1" ht="25.5" x14ac:dyDescent="0.2">
      <c r="A72" s="222" t="s">
        <v>1089</v>
      </c>
      <c r="B72" s="222" t="s">
        <v>1089</v>
      </c>
      <c r="C72" s="221" t="s">
        <v>1090</v>
      </c>
      <c r="D72" s="221" t="s">
        <v>28</v>
      </c>
      <c r="E72" s="221" t="s">
        <v>1091</v>
      </c>
      <c r="F72" s="223">
        <v>2015</v>
      </c>
      <c r="G72" s="224" t="s">
        <v>1108</v>
      </c>
      <c r="H72" s="199">
        <v>13.5</v>
      </c>
      <c r="I72" s="225">
        <v>2018</v>
      </c>
      <c r="J72" s="229"/>
      <c r="K72" s="230"/>
      <c r="L72" s="253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  <c r="CM72" s="224"/>
      <c r="CN72" s="224"/>
      <c r="CO72" s="224"/>
      <c r="CP72" s="224"/>
      <c r="CQ72" s="224"/>
      <c r="CR72" s="224"/>
      <c r="CS72" s="224"/>
      <c r="CT72" s="224"/>
      <c r="CU72" s="224"/>
      <c r="CV72" s="224"/>
      <c r="CW72" s="224"/>
      <c r="CX72" s="224"/>
      <c r="CY72" s="224"/>
      <c r="CZ72" s="224"/>
      <c r="DA72" s="224"/>
      <c r="DB72" s="224"/>
      <c r="DC72" s="224"/>
      <c r="DD72" s="224"/>
      <c r="DE72" s="224"/>
      <c r="DF72" s="224"/>
      <c r="DG72" s="224"/>
      <c r="DH72" s="224"/>
      <c r="DI72" s="224"/>
      <c r="DJ72" s="224"/>
      <c r="DK72" s="224"/>
      <c r="DL72" s="224"/>
      <c r="DM72" s="224"/>
      <c r="DN72" s="224"/>
      <c r="DO72" s="224"/>
      <c r="DP72" s="224"/>
      <c r="DQ72" s="224"/>
      <c r="DR72" s="224"/>
      <c r="DS72" s="224"/>
      <c r="DT72" s="224"/>
      <c r="DU72" s="224"/>
      <c r="DV72" s="224"/>
      <c r="DW72" s="224"/>
      <c r="DX72" s="224"/>
      <c r="DY72" s="224"/>
      <c r="DZ72" s="224"/>
      <c r="EA72" s="224"/>
      <c r="EB72" s="224"/>
      <c r="EC72" s="224"/>
      <c r="ED72" s="224"/>
      <c r="EE72" s="224"/>
      <c r="EF72" s="224"/>
      <c r="EG72" s="224"/>
      <c r="EH72" s="224"/>
      <c r="EI72" s="224"/>
      <c r="EJ72" s="224"/>
      <c r="EK72" s="224"/>
      <c r="EL72" s="224"/>
      <c r="EM72" s="224"/>
      <c r="EN72" s="224"/>
      <c r="EO72" s="224"/>
      <c r="EP72" s="224"/>
      <c r="EQ72" s="224"/>
      <c r="ER72" s="224"/>
      <c r="ES72" s="224"/>
      <c r="ET72" s="224"/>
      <c r="EU72" s="224"/>
      <c r="EV72" s="224"/>
      <c r="EW72" s="224"/>
      <c r="EX72" s="224"/>
      <c r="EY72" s="224"/>
      <c r="EZ72" s="224"/>
      <c r="FA72" s="224"/>
      <c r="FB72" s="224"/>
      <c r="FC72" s="224"/>
      <c r="FD72" s="224"/>
      <c r="FE72" s="224"/>
      <c r="FF72" s="224"/>
      <c r="FG72" s="224"/>
      <c r="FH72" s="224"/>
      <c r="FI72" s="224"/>
      <c r="FJ72" s="224"/>
      <c r="FK72" s="224"/>
      <c r="FL72" s="224"/>
      <c r="FM72" s="224"/>
      <c r="FN72" s="224"/>
      <c r="FO72" s="224"/>
      <c r="FP72" s="224"/>
      <c r="FQ72" s="224"/>
      <c r="FR72" s="224"/>
      <c r="FS72" s="224"/>
      <c r="FT72" s="224"/>
      <c r="FU72" s="224"/>
      <c r="FV72" s="224"/>
      <c r="FW72" s="224"/>
      <c r="FX72" s="224"/>
      <c r="FY72" s="224"/>
      <c r="FZ72" s="224"/>
      <c r="GA72" s="224"/>
      <c r="GB72" s="224"/>
      <c r="GC72" s="224"/>
      <c r="GD72" s="224"/>
      <c r="GE72" s="224"/>
      <c r="GF72" s="224"/>
      <c r="GG72" s="224"/>
      <c r="GH72" s="224"/>
      <c r="GI72" s="224"/>
      <c r="GJ72" s="224"/>
      <c r="GK72" s="224"/>
      <c r="GL72" s="224"/>
      <c r="GM72" s="224"/>
      <c r="GN72" s="224"/>
      <c r="GO72" s="224"/>
      <c r="GP72" s="224"/>
    </row>
    <row r="73" spans="1:198" x14ac:dyDescent="0.2">
      <c r="A73" s="6" t="s">
        <v>7</v>
      </c>
      <c r="B73" s="6" t="s">
        <v>8</v>
      </c>
      <c r="C73" s="6" t="s">
        <v>9</v>
      </c>
      <c r="D73" s="6" t="s">
        <v>10</v>
      </c>
      <c r="E73" s="7"/>
      <c r="F73" s="8">
        <v>2000</v>
      </c>
      <c r="G73" s="6" t="s">
        <v>214</v>
      </c>
      <c r="H73" s="193">
        <v>13</v>
      </c>
      <c r="I73" s="8">
        <v>2003</v>
      </c>
      <c r="J73" s="7"/>
      <c r="K73" s="23"/>
      <c r="L73" s="250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</row>
    <row r="74" spans="1:198" x14ac:dyDescent="0.2">
      <c r="A74" s="6" t="s">
        <v>42</v>
      </c>
      <c r="B74" s="7"/>
      <c r="C74" s="7" t="s">
        <v>183</v>
      </c>
      <c r="D74" s="6" t="s">
        <v>33</v>
      </c>
      <c r="E74" s="7" t="s">
        <v>349</v>
      </c>
      <c r="F74" s="8">
        <v>2000</v>
      </c>
      <c r="G74" s="6" t="s">
        <v>44</v>
      </c>
      <c r="H74" s="193">
        <v>13</v>
      </c>
      <c r="I74" s="8">
        <v>2003</v>
      </c>
      <c r="J74" s="7"/>
      <c r="K74" s="23"/>
      <c r="L74" s="250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</row>
    <row r="75" spans="1:198" s="48" customFormat="1" x14ac:dyDescent="0.2">
      <c r="A75" s="6" t="s">
        <v>59</v>
      </c>
      <c r="B75" s="7"/>
      <c r="C75" s="6" t="s">
        <v>55</v>
      </c>
      <c r="D75" s="6" t="s">
        <v>58</v>
      </c>
      <c r="E75" s="6" t="s">
        <v>60</v>
      </c>
      <c r="F75" s="8">
        <v>2001</v>
      </c>
      <c r="G75" s="6" t="s">
        <v>61</v>
      </c>
      <c r="H75" s="193">
        <v>13</v>
      </c>
      <c r="I75" s="8">
        <v>2003</v>
      </c>
      <c r="J75" s="7"/>
      <c r="K75" s="23"/>
      <c r="L75" s="250"/>
    </row>
    <row r="76" spans="1:198" s="48" customFormat="1" x14ac:dyDescent="0.2">
      <c r="A76" s="6" t="s">
        <v>304</v>
      </c>
      <c r="B76" s="7"/>
      <c r="C76" s="6" t="s">
        <v>22</v>
      </c>
      <c r="D76" s="6" t="s">
        <v>24</v>
      </c>
      <c r="E76" s="6" t="s">
        <v>67</v>
      </c>
      <c r="F76" s="8">
        <v>1998</v>
      </c>
      <c r="G76" s="6" t="s">
        <v>68</v>
      </c>
      <c r="H76" s="193">
        <v>13</v>
      </c>
      <c r="I76" s="8">
        <v>2003</v>
      </c>
      <c r="J76" s="7"/>
      <c r="K76" s="23"/>
      <c r="L76" s="250"/>
    </row>
    <row r="77" spans="1:198" x14ac:dyDescent="0.2">
      <c r="A77" s="12" t="s">
        <v>82</v>
      </c>
      <c r="B77" s="13"/>
      <c r="C77" s="13" t="s">
        <v>148</v>
      </c>
      <c r="D77" s="12" t="s">
        <v>24</v>
      </c>
      <c r="E77" s="12" t="s">
        <v>346</v>
      </c>
      <c r="F77" s="14">
        <v>2001</v>
      </c>
      <c r="G77" s="12" t="s">
        <v>83</v>
      </c>
      <c r="H77" s="193">
        <v>13</v>
      </c>
      <c r="I77" s="14">
        <v>2004</v>
      </c>
      <c r="J77" s="13"/>
      <c r="K77" s="24"/>
      <c r="L77" s="250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</row>
    <row r="78" spans="1:198" s="48" customFormat="1" x14ac:dyDescent="0.2">
      <c r="A78" s="12" t="s">
        <v>97</v>
      </c>
      <c r="B78" s="12" t="s">
        <v>98</v>
      </c>
      <c r="C78" s="13"/>
      <c r="D78" s="12" t="s">
        <v>99</v>
      </c>
      <c r="E78" s="13"/>
      <c r="F78" s="14">
        <v>2002</v>
      </c>
      <c r="G78" s="12" t="s">
        <v>206</v>
      </c>
      <c r="H78" s="193">
        <v>13</v>
      </c>
      <c r="I78" s="14">
        <v>2004</v>
      </c>
      <c r="J78" s="12" t="s">
        <v>189</v>
      </c>
      <c r="K78" s="28"/>
      <c r="L78" s="250"/>
    </row>
    <row r="79" spans="1:198" s="48" customFormat="1" x14ac:dyDescent="0.2">
      <c r="A79" s="9" t="s">
        <v>147</v>
      </c>
      <c r="B79" s="10"/>
      <c r="C79" s="9" t="s">
        <v>148</v>
      </c>
      <c r="D79" s="9" t="s">
        <v>24</v>
      </c>
      <c r="E79" s="9" t="s">
        <v>56</v>
      </c>
      <c r="F79" s="11">
        <v>2002</v>
      </c>
      <c r="G79" s="9" t="s">
        <v>202</v>
      </c>
      <c r="H79" s="193">
        <v>13</v>
      </c>
      <c r="I79" s="11">
        <v>2005</v>
      </c>
      <c r="J79" s="10"/>
      <c r="K79" s="25"/>
      <c r="L79" s="250"/>
    </row>
    <row r="80" spans="1:198" s="48" customFormat="1" x14ac:dyDescent="0.2">
      <c r="A80" s="9" t="s">
        <v>158</v>
      </c>
      <c r="B80" s="10"/>
      <c r="C80" s="9" t="s">
        <v>159</v>
      </c>
      <c r="D80" s="9" t="s">
        <v>94</v>
      </c>
      <c r="E80" s="9" t="s">
        <v>116</v>
      </c>
      <c r="F80" s="11">
        <v>2003</v>
      </c>
      <c r="G80" s="9" t="s">
        <v>160</v>
      </c>
      <c r="H80" s="193">
        <v>13</v>
      </c>
      <c r="I80" s="11">
        <v>2005</v>
      </c>
      <c r="J80" s="10"/>
      <c r="K80" s="25"/>
      <c r="L80" s="250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</row>
    <row r="81" spans="1:198" s="101" customFormat="1" x14ac:dyDescent="0.2">
      <c r="A81" s="9" t="s">
        <v>170</v>
      </c>
      <c r="B81" s="10"/>
      <c r="C81" s="9" t="s">
        <v>171</v>
      </c>
      <c r="D81" s="9" t="s">
        <v>10</v>
      </c>
      <c r="E81" s="10"/>
      <c r="F81" s="11">
        <v>2001</v>
      </c>
      <c r="G81" s="9" t="s">
        <v>172</v>
      </c>
      <c r="H81" s="193">
        <v>13</v>
      </c>
      <c r="I81" s="11">
        <v>2005</v>
      </c>
      <c r="J81" s="10"/>
      <c r="K81" s="25"/>
      <c r="L81" s="250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</row>
    <row r="82" spans="1:198" s="101" customFormat="1" x14ac:dyDescent="0.2">
      <c r="A82" s="9" t="s">
        <v>361</v>
      </c>
      <c r="B82" s="10"/>
      <c r="C82" s="9" t="s">
        <v>47</v>
      </c>
      <c r="D82" s="9" t="s">
        <v>33</v>
      </c>
      <c r="E82" s="9" t="s">
        <v>355</v>
      </c>
      <c r="F82" s="11">
        <v>2000</v>
      </c>
      <c r="G82" s="9" t="s">
        <v>173</v>
      </c>
      <c r="H82" s="193">
        <v>13</v>
      </c>
      <c r="I82" s="11">
        <v>2005</v>
      </c>
      <c r="J82" s="10"/>
      <c r="K82" s="25"/>
      <c r="L82" s="250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</row>
    <row r="83" spans="1:198" s="48" customFormat="1" x14ac:dyDescent="0.2">
      <c r="A83" s="17" t="s">
        <v>217</v>
      </c>
      <c r="B83" s="18"/>
      <c r="C83" s="18"/>
      <c r="D83" s="17" t="s">
        <v>28</v>
      </c>
      <c r="E83" s="17" t="s">
        <v>67</v>
      </c>
      <c r="F83" s="19">
        <v>2003</v>
      </c>
      <c r="G83" s="17" t="s">
        <v>218</v>
      </c>
      <c r="H83" s="193">
        <v>13</v>
      </c>
      <c r="I83" s="19">
        <v>2006</v>
      </c>
      <c r="J83" s="18"/>
      <c r="K83" s="26"/>
      <c r="L83" s="250"/>
    </row>
    <row r="84" spans="1:198" s="48" customFormat="1" x14ac:dyDescent="0.2">
      <c r="A84" s="17" t="s">
        <v>278</v>
      </c>
      <c r="B84" s="17" t="s">
        <v>226</v>
      </c>
      <c r="C84" s="17" t="s">
        <v>227</v>
      </c>
      <c r="D84" s="17" t="s">
        <v>28</v>
      </c>
      <c r="E84" s="17" t="s">
        <v>346</v>
      </c>
      <c r="F84" s="19">
        <v>2003</v>
      </c>
      <c r="G84" s="17" t="s">
        <v>228</v>
      </c>
      <c r="H84" s="193">
        <v>13</v>
      </c>
      <c r="I84" s="19">
        <v>2006</v>
      </c>
      <c r="J84" s="18"/>
      <c r="K84" s="26"/>
      <c r="L84" s="250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</row>
    <row r="85" spans="1:198" s="48" customFormat="1" x14ac:dyDescent="0.2">
      <c r="A85" s="17" t="s">
        <v>248</v>
      </c>
      <c r="B85" s="17" t="s">
        <v>249</v>
      </c>
      <c r="C85" s="18" t="s">
        <v>289</v>
      </c>
      <c r="D85" s="17" t="s">
        <v>53</v>
      </c>
      <c r="E85" s="17" t="s">
        <v>347</v>
      </c>
      <c r="F85" s="19">
        <v>2002</v>
      </c>
      <c r="G85" s="17" t="s">
        <v>250</v>
      </c>
      <c r="H85" s="193">
        <v>13</v>
      </c>
      <c r="I85" s="19">
        <v>2006</v>
      </c>
      <c r="J85" s="18"/>
      <c r="K85" s="26">
        <v>8.99</v>
      </c>
      <c r="L85" s="250">
        <f>K85/H85</f>
        <v>0.69153846153846155</v>
      </c>
    </row>
    <row r="86" spans="1:198" s="48" customFormat="1" x14ac:dyDescent="0.2">
      <c r="A86" s="17" t="s">
        <v>300</v>
      </c>
      <c r="B86" s="17" t="s">
        <v>230</v>
      </c>
      <c r="C86" s="18" t="s">
        <v>289</v>
      </c>
      <c r="D86" s="17" t="s">
        <v>53</v>
      </c>
      <c r="E86" s="17" t="s">
        <v>56</v>
      </c>
      <c r="F86" s="19">
        <v>2005</v>
      </c>
      <c r="G86" s="17" t="s">
        <v>270</v>
      </c>
      <c r="H86" s="193">
        <v>13</v>
      </c>
      <c r="I86" s="19">
        <v>2006</v>
      </c>
      <c r="J86" s="18"/>
      <c r="K86" s="26">
        <v>9.98</v>
      </c>
      <c r="L86" s="250">
        <f>K86/H86</f>
        <v>0.76769230769230767</v>
      </c>
    </row>
    <row r="87" spans="1:198" s="48" customFormat="1" ht="13.15" customHeight="1" x14ac:dyDescent="0.2">
      <c r="A87" s="31" t="s">
        <v>358</v>
      </c>
      <c r="B87" s="31"/>
      <c r="C87" s="31" t="s">
        <v>294</v>
      </c>
      <c r="D87" s="31" t="s">
        <v>24</v>
      </c>
      <c r="E87" s="31" t="s">
        <v>179</v>
      </c>
      <c r="F87" s="33">
        <v>2006</v>
      </c>
      <c r="G87" s="31" t="s">
        <v>387</v>
      </c>
      <c r="H87" s="196">
        <v>13</v>
      </c>
      <c r="I87" s="33">
        <v>2007</v>
      </c>
      <c r="J87" s="31"/>
      <c r="K87" s="35">
        <v>13.97</v>
      </c>
      <c r="L87" s="250">
        <f>K87/H87</f>
        <v>1.0746153846153847</v>
      </c>
    </row>
    <row r="88" spans="1:198" s="48" customFormat="1" x14ac:dyDescent="0.2">
      <c r="A88" s="50" t="s">
        <v>394</v>
      </c>
      <c r="B88" s="51"/>
      <c r="C88" s="52" t="s">
        <v>55</v>
      </c>
      <c r="D88" s="50" t="s">
        <v>58</v>
      </c>
      <c r="E88" s="50" t="s">
        <v>329</v>
      </c>
      <c r="F88" s="53">
        <v>2005</v>
      </c>
      <c r="G88" s="51" t="s">
        <v>434</v>
      </c>
      <c r="H88" s="198">
        <v>13</v>
      </c>
      <c r="I88" s="53">
        <v>2008</v>
      </c>
      <c r="J88" s="51"/>
      <c r="K88" s="54">
        <v>8.99</v>
      </c>
      <c r="L88" s="250"/>
    </row>
    <row r="89" spans="1:198" s="48" customFormat="1" x14ac:dyDescent="0.2">
      <c r="A89" s="51" t="s">
        <v>424</v>
      </c>
      <c r="B89" s="51" t="s">
        <v>96</v>
      </c>
      <c r="C89" s="51" t="s">
        <v>196</v>
      </c>
      <c r="D89" s="51" t="s">
        <v>53</v>
      </c>
      <c r="E89" s="51" t="s">
        <v>288</v>
      </c>
      <c r="F89" s="53">
        <v>2003</v>
      </c>
      <c r="G89" s="51" t="s">
        <v>449</v>
      </c>
      <c r="H89" s="198">
        <v>13</v>
      </c>
      <c r="I89" s="53">
        <v>2008</v>
      </c>
      <c r="J89" s="51"/>
      <c r="K89" s="54"/>
      <c r="L89" s="250"/>
    </row>
    <row r="90" spans="1:198" s="48" customFormat="1" x14ac:dyDescent="0.2">
      <c r="A90" s="56" t="s">
        <v>505</v>
      </c>
      <c r="B90" s="56" t="s">
        <v>506</v>
      </c>
      <c r="C90" s="57" t="s">
        <v>507</v>
      </c>
      <c r="D90" s="56" t="s">
        <v>10</v>
      </c>
      <c r="E90" s="57"/>
      <c r="F90" s="58">
        <v>2002</v>
      </c>
      <c r="G90" s="56" t="s">
        <v>508</v>
      </c>
      <c r="H90" s="193">
        <v>13</v>
      </c>
      <c r="I90" s="58">
        <v>2009</v>
      </c>
      <c r="J90" s="57"/>
      <c r="K90" s="59"/>
      <c r="L90" s="250"/>
    </row>
    <row r="91" spans="1:198" s="48" customFormat="1" x14ac:dyDescent="0.2">
      <c r="A91" s="56" t="s">
        <v>509</v>
      </c>
      <c r="B91" s="56" t="s">
        <v>510</v>
      </c>
      <c r="C91" s="57" t="s">
        <v>262</v>
      </c>
      <c r="D91" s="56" t="s">
        <v>10</v>
      </c>
      <c r="E91" s="57"/>
      <c r="F91" s="58">
        <v>2007</v>
      </c>
      <c r="G91" s="56" t="s">
        <v>511</v>
      </c>
      <c r="H91" s="193">
        <v>13</v>
      </c>
      <c r="I91" s="58">
        <v>2009</v>
      </c>
      <c r="J91" s="57"/>
      <c r="K91" s="59"/>
      <c r="L91" s="250"/>
    </row>
    <row r="92" spans="1:198" s="48" customFormat="1" x14ac:dyDescent="0.2">
      <c r="A92" s="56" t="s">
        <v>540</v>
      </c>
      <c r="B92" s="56" t="s">
        <v>541</v>
      </c>
      <c r="C92" s="57" t="s">
        <v>125</v>
      </c>
      <c r="D92" s="56" t="s">
        <v>53</v>
      </c>
      <c r="E92" s="57" t="s">
        <v>542</v>
      </c>
      <c r="F92" s="58">
        <v>2006</v>
      </c>
      <c r="G92" s="56" t="s">
        <v>543</v>
      </c>
      <c r="H92" s="193">
        <v>13</v>
      </c>
      <c r="I92" s="58">
        <v>2009</v>
      </c>
      <c r="J92" s="57"/>
      <c r="K92" s="59">
        <v>15.98</v>
      </c>
      <c r="L92" s="250">
        <f>K92/H92</f>
        <v>1.2292307692307693</v>
      </c>
    </row>
    <row r="93" spans="1:198" s="48" customFormat="1" x14ac:dyDescent="0.2">
      <c r="A93" s="64" t="s">
        <v>563</v>
      </c>
      <c r="B93" s="64"/>
      <c r="C93" s="64" t="s">
        <v>47</v>
      </c>
      <c r="D93" s="64" t="s">
        <v>33</v>
      </c>
      <c r="E93" s="64" t="s">
        <v>156</v>
      </c>
      <c r="F93" s="65">
        <v>2004</v>
      </c>
      <c r="G93" s="64" t="s">
        <v>581</v>
      </c>
      <c r="H93" s="198">
        <v>13</v>
      </c>
      <c r="I93" s="65">
        <v>2009</v>
      </c>
      <c r="J93" s="64"/>
      <c r="K93" s="66">
        <v>14.99</v>
      </c>
      <c r="L93" s="250">
        <f>K93/H93</f>
        <v>1.1530769230769231</v>
      </c>
    </row>
    <row r="94" spans="1:198" s="48" customFormat="1" x14ac:dyDescent="0.2">
      <c r="A94" s="64" t="s">
        <v>564</v>
      </c>
      <c r="B94" s="64"/>
      <c r="C94" s="64" t="s">
        <v>565</v>
      </c>
      <c r="D94" s="64" t="s">
        <v>459</v>
      </c>
      <c r="E94" s="64" t="s">
        <v>460</v>
      </c>
      <c r="F94" s="65">
        <v>2008</v>
      </c>
      <c r="G94" s="64" t="s">
        <v>582</v>
      </c>
      <c r="H94" s="198">
        <v>13</v>
      </c>
      <c r="I94" s="65">
        <v>2009</v>
      </c>
      <c r="J94" s="64"/>
      <c r="K94" s="66">
        <v>9.9499999999999993</v>
      </c>
      <c r="L94" s="250">
        <f>K94/H94</f>
        <v>0.76538461538461533</v>
      </c>
    </row>
    <row r="95" spans="1:198" s="48" customFormat="1" x14ac:dyDescent="0.2">
      <c r="A95" s="64" t="s">
        <v>568</v>
      </c>
      <c r="B95" s="64" t="s">
        <v>166</v>
      </c>
      <c r="C95" s="64" t="s">
        <v>294</v>
      </c>
      <c r="D95" s="64" t="s">
        <v>24</v>
      </c>
      <c r="E95" s="64" t="s">
        <v>467</v>
      </c>
      <c r="F95" s="65">
        <v>2008</v>
      </c>
      <c r="G95" s="64" t="s">
        <v>584</v>
      </c>
      <c r="H95" s="198">
        <v>13</v>
      </c>
      <c r="I95" s="65">
        <v>2009</v>
      </c>
      <c r="J95" s="64"/>
      <c r="K95" s="66">
        <v>12.99</v>
      </c>
      <c r="L95" s="250">
        <f>K95/H95</f>
        <v>0.99923076923076926</v>
      </c>
    </row>
    <row r="96" spans="1:198" x14ac:dyDescent="0.2">
      <c r="A96" s="96" t="s">
        <v>612</v>
      </c>
      <c r="B96" s="96" t="s">
        <v>611</v>
      </c>
      <c r="C96" s="96" t="s">
        <v>115</v>
      </c>
      <c r="D96" s="96" t="s">
        <v>555</v>
      </c>
      <c r="E96" s="97" t="s">
        <v>116</v>
      </c>
      <c r="F96" s="98">
        <v>2008</v>
      </c>
      <c r="G96" s="96" t="s">
        <v>697</v>
      </c>
      <c r="H96" s="194">
        <v>13</v>
      </c>
      <c r="I96" s="98">
        <v>2011</v>
      </c>
      <c r="J96" s="98"/>
      <c r="K96" s="99">
        <v>29.1</v>
      </c>
      <c r="L96" s="250">
        <f>K96/H96</f>
        <v>2.2384615384615385</v>
      </c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</row>
    <row r="97" spans="1:198" x14ac:dyDescent="0.2">
      <c r="A97" s="96" t="s">
        <v>622</v>
      </c>
      <c r="B97" s="96" t="s">
        <v>614</v>
      </c>
      <c r="C97" s="96" t="s">
        <v>145</v>
      </c>
      <c r="D97" s="96" t="s">
        <v>94</v>
      </c>
      <c r="E97" s="97" t="s">
        <v>623</v>
      </c>
      <c r="F97" s="98">
        <v>2009</v>
      </c>
      <c r="G97" s="96" t="s">
        <v>701</v>
      </c>
      <c r="H97" s="194">
        <v>13</v>
      </c>
      <c r="I97" s="98">
        <v>2011</v>
      </c>
      <c r="J97" s="98"/>
      <c r="K97" s="99">
        <v>14.84</v>
      </c>
      <c r="L97" s="250">
        <f>K97/H97</f>
        <v>1.1415384615384616</v>
      </c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</row>
    <row r="98" spans="1:198" s="48" customFormat="1" x14ac:dyDescent="0.2">
      <c r="A98" s="96" t="s">
        <v>630</v>
      </c>
      <c r="B98" s="96" t="s">
        <v>631</v>
      </c>
      <c r="C98" s="96" t="s">
        <v>632</v>
      </c>
      <c r="D98" s="96" t="s">
        <v>24</v>
      </c>
      <c r="E98" s="97" t="s">
        <v>288</v>
      </c>
      <c r="F98" s="98">
        <v>2008</v>
      </c>
      <c r="G98" s="96" t="s">
        <v>706</v>
      </c>
      <c r="H98" s="194">
        <v>13</v>
      </c>
      <c r="I98" s="98">
        <v>2011</v>
      </c>
      <c r="J98" s="98"/>
      <c r="K98" s="99">
        <v>14.98</v>
      </c>
      <c r="L98" s="250"/>
    </row>
    <row r="99" spans="1:198" s="48" customFormat="1" x14ac:dyDescent="0.2">
      <c r="A99" s="96" t="s">
        <v>633</v>
      </c>
      <c r="B99" s="96" t="s">
        <v>634</v>
      </c>
      <c r="C99" s="96" t="s">
        <v>635</v>
      </c>
      <c r="D99" s="96" t="s">
        <v>10</v>
      </c>
      <c r="E99" s="97"/>
      <c r="F99" s="98">
        <v>2006</v>
      </c>
      <c r="G99" s="96" t="s">
        <v>707</v>
      </c>
      <c r="H99" s="194">
        <v>13</v>
      </c>
      <c r="I99" s="98">
        <v>2011</v>
      </c>
      <c r="J99" s="98"/>
      <c r="K99" s="99"/>
      <c r="L99" s="250">
        <f>K99/H99</f>
        <v>0</v>
      </c>
    </row>
    <row r="100" spans="1:198" x14ac:dyDescent="0.2">
      <c r="A100" s="96" t="s">
        <v>675</v>
      </c>
      <c r="B100" s="96" t="s">
        <v>676</v>
      </c>
      <c r="C100" s="96" t="s">
        <v>677</v>
      </c>
      <c r="D100" s="96" t="s">
        <v>555</v>
      </c>
      <c r="E100" s="96" t="s">
        <v>116</v>
      </c>
      <c r="F100" s="98">
        <v>2009</v>
      </c>
      <c r="G100" s="96" t="s">
        <v>710</v>
      </c>
      <c r="H100" s="194">
        <v>13</v>
      </c>
      <c r="I100" s="98">
        <v>2011</v>
      </c>
      <c r="J100" s="98"/>
      <c r="K100" s="99">
        <v>14.89</v>
      </c>
      <c r="L100" s="250">
        <f>K100/H100</f>
        <v>1.1453846153846154</v>
      </c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</row>
    <row r="101" spans="1:198" s="100" customFormat="1" x14ac:dyDescent="0.2">
      <c r="A101" s="96" t="s">
        <v>678</v>
      </c>
      <c r="B101" s="96" t="s">
        <v>679</v>
      </c>
      <c r="C101" s="96" t="s">
        <v>680</v>
      </c>
      <c r="D101" s="96" t="s">
        <v>10</v>
      </c>
      <c r="E101" s="97" t="s">
        <v>681</v>
      </c>
      <c r="F101" s="98">
        <v>2009</v>
      </c>
      <c r="G101" s="96" t="s">
        <v>711</v>
      </c>
      <c r="H101" s="194">
        <v>13</v>
      </c>
      <c r="I101" s="98">
        <v>2011</v>
      </c>
      <c r="J101" s="98"/>
      <c r="K101" s="99">
        <v>17.649999999999999</v>
      </c>
      <c r="L101" s="250">
        <f>K101/H101</f>
        <v>1.3576923076923075</v>
      </c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48"/>
      <c r="GI101" s="48"/>
      <c r="GJ101" s="48"/>
      <c r="GK101" s="48"/>
      <c r="GL101" s="48"/>
      <c r="GM101" s="48"/>
      <c r="GN101" s="48"/>
      <c r="GO101" s="48"/>
      <c r="GP101" s="48"/>
    </row>
    <row r="102" spans="1:198" s="101" customFormat="1" x14ac:dyDescent="0.2">
      <c r="A102" s="96" t="s">
        <v>683</v>
      </c>
      <c r="B102" s="96" t="s">
        <v>685</v>
      </c>
      <c r="C102" s="96" t="s">
        <v>31</v>
      </c>
      <c r="D102" s="96" t="s">
        <v>33</v>
      </c>
      <c r="E102" s="97" t="s">
        <v>156</v>
      </c>
      <c r="F102" s="98">
        <v>2004</v>
      </c>
      <c r="G102" s="96" t="s">
        <v>712</v>
      </c>
      <c r="H102" s="194">
        <v>13</v>
      </c>
      <c r="I102" s="98">
        <v>2011</v>
      </c>
      <c r="J102" s="98"/>
      <c r="K102" s="99">
        <v>19.71</v>
      </c>
      <c r="L102" s="250">
        <f>K102/H102</f>
        <v>1.5161538461538462</v>
      </c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</row>
    <row r="103" spans="1:198" s="48" customFormat="1" x14ac:dyDescent="0.2">
      <c r="A103" s="96" t="s">
        <v>640</v>
      </c>
      <c r="B103" s="96" t="s">
        <v>641</v>
      </c>
      <c r="C103" s="96" t="s">
        <v>642</v>
      </c>
      <c r="D103" s="96" t="s">
        <v>53</v>
      </c>
      <c r="E103" s="97" t="s">
        <v>87</v>
      </c>
      <c r="F103" s="98">
        <v>2007</v>
      </c>
      <c r="G103" s="96" t="s">
        <v>714</v>
      </c>
      <c r="H103" s="194">
        <v>13</v>
      </c>
      <c r="I103" s="98">
        <v>2011</v>
      </c>
      <c r="J103" s="98"/>
      <c r="K103" s="99">
        <v>13.37</v>
      </c>
      <c r="L103" s="250">
        <f>K103/H103</f>
        <v>1.0284615384615383</v>
      </c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</row>
    <row r="104" spans="1:198" s="48" customFormat="1" x14ac:dyDescent="0.2">
      <c r="A104" s="96" t="s">
        <v>649</v>
      </c>
      <c r="B104" s="96" t="s">
        <v>625</v>
      </c>
      <c r="C104" s="96" t="s">
        <v>22</v>
      </c>
      <c r="D104" s="96" t="s">
        <v>24</v>
      </c>
      <c r="E104" s="97" t="s">
        <v>179</v>
      </c>
      <c r="F104" s="98">
        <v>2009</v>
      </c>
      <c r="G104" s="96" t="s">
        <v>717</v>
      </c>
      <c r="H104" s="194">
        <v>13</v>
      </c>
      <c r="I104" s="98">
        <v>2011</v>
      </c>
      <c r="J104" s="98"/>
      <c r="K104" s="99">
        <v>13.98</v>
      </c>
      <c r="L104" s="250">
        <f>K104/H104</f>
        <v>1.0753846153846154</v>
      </c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</row>
    <row r="105" spans="1:198" s="48" customFormat="1" x14ac:dyDescent="0.2">
      <c r="A105" s="107" t="s">
        <v>779</v>
      </c>
      <c r="B105" s="107" t="s">
        <v>780</v>
      </c>
      <c r="C105" s="108" t="s">
        <v>781</v>
      </c>
      <c r="D105" s="107" t="s">
        <v>459</v>
      </c>
      <c r="E105" s="108" t="s">
        <v>116</v>
      </c>
      <c r="F105" s="109">
        <v>2009</v>
      </c>
      <c r="G105" s="107" t="s">
        <v>782</v>
      </c>
      <c r="H105" s="193">
        <v>13</v>
      </c>
      <c r="I105" s="109">
        <v>2012</v>
      </c>
      <c r="J105" s="108"/>
      <c r="K105" s="110">
        <v>17.89</v>
      </c>
      <c r="L105" s="250">
        <f>K105/H105</f>
        <v>1.3761538461538463</v>
      </c>
    </row>
    <row r="106" spans="1:198" s="48" customFormat="1" x14ac:dyDescent="0.2">
      <c r="A106" s="107" t="s">
        <v>743</v>
      </c>
      <c r="B106" s="107" t="s">
        <v>744</v>
      </c>
      <c r="C106" s="108" t="s">
        <v>742</v>
      </c>
      <c r="D106" s="107" t="s">
        <v>33</v>
      </c>
      <c r="E106" s="108" t="s">
        <v>156</v>
      </c>
      <c r="F106" s="109">
        <v>2009</v>
      </c>
      <c r="G106" s="107" t="s">
        <v>788</v>
      </c>
      <c r="H106" s="193">
        <v>13</v>
      </c>
      <c r="I106" s="109">
        <v>2012</v>
      </c>
      <c r="J106" s="108"/>
      <c r="K106" s="110"/>
      <c r="L106" s="250">
        <f>K106/H106</f>
        <v>0</v>
      </c>
    </row>
    <row r="107" spans="1:198" s="48" customFormat="1" x14ac:dyDescent="0.2">
      <c r="A107" s="107" t="s">
        <v>755</v>
      </c>
      <c r="B107" s="107" t="s">
        <v>756</v>
      </c>
      <c r="C107" s="108" t="s">
        <v>55</v>
      </c>
      <c r="D107" s="107" t="s">
        <v>58</v>
      </c>
      <c r="E107" s="108" t="s">
        <v>60</v>
      </c>
      <c r="F107" s="109">
        <v>2010</v>
      </c>
      <c r="G107" s="111" t="s">
        <v>813</v>
      </c>
      <c r="H107" s="193">
        <v>13</v>
      </c>
      <c r="I107" s="109">
        <v>2012</v>
      </c>
      <c r="J107" s="108"/>
      <c r="K107" s="110">
        <v>9.99</v>
      </c>
      <c r="L107" s="250">
        <f>K107/H107</f>
        <v>0.76846153846153853</v>
      </c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</row>
    <row r="108" spans="1:198" s="48" customFormat="1" x14ac:dyDescent="0.2">
      <c r="A108" s="107" t="s">
        <v>757</v>
      </c>
      <c r="B108" s="107" t="s">
        <v>758</v>
      </c>
      <c r="C108" s="108" t="s">
        <v>759</v>
      </c>
      <c r="D108" s="107" t="s">
        <v>53</v>
      </c>
      <c r="E108" s="108" t="s">
        <v>60</v>
      </c>
      <c r="F108" s="109">
        <v>2010</v>
      </c>
      <c r="G108" s="107" t="s">
        <v>811</v>
      </c>
      <c r="H108" s="193">
        <v>13</v>
      </c>
      <c r="I108" s="109">
        <v>2012</v>
      </c>
      <c r="J108" s="108"/>
      <c r="K108" s="110">
        <v>9.98</v>
      </c>
      <c r="L108" s="250">
        <f>K108/H108</f>
        <v>0.76769230769230767</v>
      </c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</row>
    <row r="109" spans="1:198" s="48" customFormat="1" x14ac:dyDescent="0.2">
      <c r="A109" s="128" t="s">
        <v>815</v>
      </c>
      <c r="B109" s="128" t="s">
        <v>815</v>
      </c>
      <c r="C109" s="128" t="s">
        <v>734</v>
      </c>
      <c r="D109" s="128" t="s">
        <v>573</v>
      </c>
      <c r="E109" s="129" t="s">
        <v>574</v>
      </c>
      <c r="F109" s="130">
        <v>2009</v>
      </c>
      <c r="G109" s="128" t="s">
        <v>853</v>
      </c>
      <c r="H109" s="193">
        <v>13</v>
      </c>
      <c r="I109" s="130">
        <v>2013</v>
      </c>
      <c r="J109" s="128"/>
      <c r="K109" s="131">
        <v>14</v>
      </c>
      <c r="L109" s="250">
        <f>K109/H109</f>
        <v>1.0769230769230769</v>
      </c>
    </row>
    <row r="110" spans="1:198" s="48" customFormat="1" x14ac:dyDescent="0.2">
      <c r="A110" s="124" t="s">
        <v>816</v>
      </c>
      <c r="B110" s="124" t="s">
        <v>817</v>
      </c>
      <c r="C110" s="124" t="s">
        <v>818</v>
      </c>
      <c r="D110" s="124" t="s">
        <v>555</v>
      </c>
      <c r="E110" s="132" t="s">
        <v>116</v>
      </c>
      <c r="F110" s="125">
        <v>2011</v>
      </c>
      <c r="G110" s="123" t="s">
        <v>854</v>
      </c>
      <c r="H110" s="193">
        <v>13</v>
      </c>
      <c r="I110" s="130">
        <v>2013</v>
      </c>
      <c r="J110" s="124"/>
      <c r="K110" s="133">
        <v>11.48</v>
      </c>
      <c r="L110" s="250">
        <f>K110/H110</f>
        <v>0.88307692307692309</v>
      </c>
    </row>
    <row r="111" spans="1:198" s="48" customFormat="1" x14ac:dyDescent="0.2">
      <c r="A111" s="124" t="s">
        <v>830</v>
      </c>
      <c r="B111" s="124" t="s">
        <v>831</v>
      </c>
      <c r="C111" s="124" t="s">
        <v>501</v>
      </c>
      <c r="D111" s="124" t="s">
        <v>28</v>
      </c>
      <c r="E111" s="132" t="s">
        <v>60</v>
      </c>
      <c r="F111" s="125">
        <v>2010</v>
      </c>
      <c r="G111" s="123" t="s">
        <v>859</v>
      </c>
      <c r="H111" s="193">
        <v>13</v>
      </c>
      <c r="I111" s="130">
        <v>2013</v>
      </c>
      <c r="J111" s="124"/>
      <c r="K111" s="133">
        <v>13.39</v>
      </c>
      <c r="L111" s="250">
        <f>K111/H111</f>
        <v>1.03</v>
      </c>
    </row>
    <row r="112" spans="1:198" x14ac:dyDescent="0.2">
      <c r="A112" s="124" t="s">
        <v>844</v>
      </c>
      <c r="B112" s="124" t="s">
        <v>845</v>
      </c>
      <c r="C112" s="124" t="s">
        <v>148</v>
      </c>
      <c r="D112" s="124" t="s">
        <v>24</v>
      </c>
      <c r="E112" s="132" t="s">
        <v>846</v>
      </c>
      <c r="F112" s="125">
        <v>2010</v>
      </c>
      <c r="G112" s="123" t="s">
        <v>863</v>
      </c>
      <c r="H112" s="193">
        <v>13</v>
      </c>
      <c r="I112" s="130">
        <v>2013</v>
      </c>
      <c r="J112" s="124"/>
      <c r="K112" s="133">
        <v>9.65</v>
      </c>
      <c r="L112" s="250">
        <f>K112/H112</f>
        <v>0.74230769230769234</v>
      </c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</row>
    <row r="113" spans="1:198" x14ac:dyDescent="0.2">
      <c r="A113" s="124" t="s">
        <v>873</v>
      </c>
      <c r="B113" s="124" t="s">
        <v>874</v>
      </c>
      <c r="C113" s="123" t="s">
        <v>171</v>
      </c>
      <c r="D113" s="124" t="s">
        <v>10</v>
      </c>
      <c r="E113" s="123" t="s">
        <v>875</v>
      </c>
      <c r="F113" s="125">
        <v>2009</v>
      </c>
      <c r="G113" s="124" t="s">
        <v>876</v>
      </c>
      <c r="H113" s="193">
        <v>13</v>
      </c>
      <c r="I113" s="130">
        <v>2013</v>
      </c>
      <c r="J113" s="123"/>
      <c r="K113" s="126">
        <v>11.99</v>
      </c>
      <c r="L113" s="250">
        <f>K113/H113</f>
        <v>0.92230769230769227</v>
      </c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</row>
    <row r="114" spans="1:198" x14ac:dyDescent="0.2">
      <c r="A114" s="124" t="s">
        <v>361</v>
      </c>
      <c r="B114" s="124" t="s">
        <v>879</v>
      </c>
      <c r="C114" s="123" t="s">
        <v>47</v>
      </c>
      <c r="D114" s="124" t="s">
        <v>33</v>
      </c>
      <c r="E114" s="123" t="s">
        <v>880</v>
      </c>
      <c r="F114" s="125">
        <v>2008</v>
      </c>
      <c r="G114" s="124" t="s">
        <v>882</v>
      </c>
      <c r="H114" s="193">
        <v>13</v>
      </c>
      <c r="I114" s="130">
        <v>2013</v>
      </c>
      <c r="J114" s="123"/>
      <c r="K114" s="126">
        <v>17.579999999999998</v>
      </c>
      <c r="L114" s="250">
        <f>K114/H114</f>
        <v>1.3523076923076922</v>
      </c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</row>
    <row r="115" spans="1:198" ht="15" x14ac:dyDescent="0.2">
      <c r="A115" s="139" t="s">
        <v>954</v>
      </c>
      <c r="B115" s="140" t="s">
        <v>894</v>
      </c>
      <c r="C115" s="140" t="s">
        <v>219</v>
      </c>
      <c r="D115" s="140" t="s">
        <v>94</v>
      </c>
      <c r="E115" s="140" t="s">
        <v>347</v>
      </c>
      <c r="F115" s="150">
        <v>2012</v>
      </c>
      <c r="G115" s="140" t="s">
        <v>928</v>
      </c>
      <c r="H115" s="197">
        <v>13</v>
      </c>
      <c r="I115" s="136">
        <v>2014</v>
      </c>
      <c r="J115" s="135"/>
      <c r="K115" s="145">
        <v>12.99</v>
      </c>
      <c r="L115" s="250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</row>
    <row r="116" spans="1:198" ht="15" x14ac:dyDescent="0.2">
      <c r="A116" s="139" t="s">
        <v>899</v>
      </c>
      <c r="B116" s="140" t="s">
        <v>900</v>
      </c>
      <c r="C116" s="140" t="s">
        <v>280</v>
      </c>
      <c r="D116" s="140" t="s">
        <v>10</v>
      </c>
      <c r="E116" s="140" t="s">
        <v>944</v>
      </c>
      <c r="F116" s="150">
        <v>2012</v>
      </c>
      <c r="G116" s="140" t="s">
        <v>930</v>
      </c>
      <c r="H116" s="197">
        <v>13</v>
      </c>
      <c r="I116" s="136">
        <v>2014</v>
      </c>
      <c r="J116" s="135"/>
      <c r="K116" s="145">
        <v>19.48</v>
      </c>
      <c r="L116" s="250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</row>
    <row r="117" spans="1:198" ht="15" x14ac:dyDescent="0.2">
      <c r="A117" s="139" t="s">
        <v>914</v>
      </c>
      <c r="B117" s="140" t="s">
        <v>911</v>
      </c>
      <c r="C117" s="140" t="s">
        <v>912</v>
      </c>
      <c r="D117" s="140" t="s">
        <v>913</v>
      </c>
      <c r="E117" s="140" t="s">
        <v>948</v>
      </c>
      <c r="F117" s="150">
        <v>2007</v>
      </c>
      <c r="G117" s="140" t="s">
        <v>937</v>
      </c>
      <c r="H117" s="197">
        <v>13</v>
      </c>
      <c r="I117" s="136">
        <v>2014</v>
      </c>
      <c r="J117" s="135"/>
      <c r="K117" s="137"/>
      <c r="L117" s="250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</row>
    <row r="118" spans="1:198" s="48" customFormat="1" ht="15" x14ac:dyDescent="0.25">
      <c r="A118" s="163" t="s">
        <v>959</v>
      </c>
      <c r="B118" s="163" t="s">
        <v>960</v>
      </c>
      <c r="C118" s="164" t="s">
        <v>961</v>
      </c>
      <c r="D118" s="164" t="s">
        <v>962</v>
      </c>
      <c r="E118" s="163" t="s">
        <v>116</v>
      </c>
      <c r="F118" s="164">
        <v>2011</v>
      </c>
      <c r="G118" s="156" t="s">
        <v>1004</v>
      </c>
      <c r="H118" s="193">
        <v>13</v>
      </c>
      <c r="I118" s="158">
        <v>2015</v>
      </c>
      <c r="J118" s="157"/>
      <c r="K118" s="159"/>
      <c r="L118" s="250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3"/>
      <c r="BC118" s="173"/>
      <c r="BD118" s="173"/>
      <c r="BE118" s="173"/>
      <c r="BF118" s="173"/>
      <c r="BG118" s="173"/>
      <c r="BH118" s="173"/>
      <c r="BI118" s="173"/>
      <c r="BJ118" s="173"/>
      <c r="BK118" s="173"/>
      <c r="BL118" s="173"/>
      <c r="BM118" s="173"/>
      <c r="BN118" s="173"/>
      <c r="BO118" s="173"/>
      <c r="BP118" s="173"/>
      <c r="BQ118" s="173"/>
      <c r="BR118" s="173"/>
      <c r="BS118" s="173"/>
      <c r="BT118" s="173"/>
      <c r="BU118" s="173"/>
      <c r="BV118" s="173"/>
      <c r="BW118" s="173"/>
      <c r="BX118" s="173"/>
      <c r="BY118" s="173"/>
      <c r="BZ118" s="173"/>
      <c r="CA118" s="173"/>
      <c r="CB118" s="173"/>
      <c r="CC118" s="173"/>
      <c r="CD118" s="173"/>
      <c r="CE118" s="173"/>
      <c r="CF118" s="173"/>
      <c r="CG118" s="173"/>
      <c r="CH118" s="173"/>
      <c r="CI118" s="173"/>
      <c r="CJ118" s="173"/>
      <c r="CK118" s="173"/>
      <c r="CL118" s="173"/>
      <c r="CM118" s="173"/>
      <c r="CN118" s="173"/>
      <c r="CO118" s="173"/>
      <c r="CP118" s="173"/>
      <c r="CQ118" s="173"/>
      <c r="CR118" s="173"/>
      <c r="CS118" s="173"/>
      <c r="CT118" s="173"/>
      <c r="CU118" s="173"/>
      <c r="CV118" s="173"/>
      <c r="CW118" s="173"/>
      <c r="CX118" s="173"/>
      <c r="CY118" s="173"/>
      <c r="CZ118" s="173"/>
      <c r="DA118" s="173"/>
      <c r="DB118" s="173"/>
      <c r="DC118" s="173"/>
      <c r="DD118" s="173"/>
      <c r="DE118" s="173"/>
      <c r="DF118" s="173"/>
      <c r="DG118" s="173"/>
      <c r="DH118" s="173"/>
      <c r="DI118" s="173"/>
      <c r="DJ118" s="173"/>
      <c r="DK118" s="173"/>
      <c r="DL118" s="173"/>
      <c r="DM118" s="173"/>
      <c r="DN118" s="173"/>
      <c r="DO118" s="173"/>
      <c r="DP118" s="173"/>
      <c r="DQ118" s="173"/>
      <c r="DR118" s="173"/>
      <c r="DS118" s="173"/>
      <c r="DT118" s="173"/>
      <c r="DU118" s="173"/>
      <c r="DV118" s="173"/>
      <c r="DW118" s="173"/>
      <c r="DX118" s="173"/>
      <c r="DY118" s="173"/>
      <c r="DZ118" s="173"/>
      <c r="EA118" s="173"/>
      <c r="EB118" s="173"/>
      <c r="EC118" s="173"/>
      <c r="ED118" s="173"/>
      <c r="EE118" s="173"/>
      <c r="EF118" s="173"/>
      <c r="EG118" s="173"/>
      <c r="EH118" s="173"/>
      <c r="EI118" s="173"/>
      <c r="EJ118" s="173"/>
      <c r="EK118" s="173"/>
      <c r="EL118" s="173"/>
      <c r="EM118" s="173"/>
      <c r="EN118" s="173"/>
      <c r="EO118" s="173"/>
      <c r="EP118" s="173"/>
      <c r="EQ118" s="173"/>
      <c r="ER118" s="173"/>
      <c r="ES118" s="173"/>
      <c r="ET118" s="173"/>
      <c r="EU118" s="173"/>
      <c r="EV118" s="173"/>
      <c r="EW118" s="173"/>
      <c r="EX118" s="173"/>
      <c r="EY118" s="173"/>
      <c r="EZ118" s="173"/>
      <c r="FA118" s="173"/>
      <c r="FB118" s="173"/>
      <c r="FC118" s="173"/>
      <c r="FD118" s="173"/>
      <c r="FE118" s="173"/>
      <c r="FF118" s="173"/>
      <c r="FG118" s="173"/>
      <c r="FH118" s="173"/>
      <c r="FI118" s="173"/>
      <c r="FJ118" s="173"/>
      <c r="FK118" s="173"/>
      <c r="FL118" s="173"/>
      <c r="FM118" s="173"/>
      <c r="FN118" s="173"/>
      <c r="FO118" s="173"/>
      <c r="FP118" s="173"/>
      <c r="FQ118" s="173"/>
      <c r="FR118" s="173"/>
      <c r="FS118" s="173"/>
      <c r="FT118" s="173"/>
      <c r="FU118" s="173"/>
      <c r="FV118" s="173"/>
      <c r="FW118" s="173"/>
      <c r="FX118" s="173"/>
      <c r="FY118" s="173"/>
      <c r="FZ118" s="173"/>
      <c r="GA118" s="173"/>
      <c r="GB118" s="173"/>
      <c r="GC118" s="173"/>
      <c r="GD118" s="173"/>
      <c r="GE118" s="173"/>
      <c r="GF118" s="173"/>
      <c r="GG118" s="173"/>
      <c r="GH118" s="173"/>
      <c r="GI118" s="173"/>
      <c r="GJ118" s="173"/>
      <c r="GK118" s="173"/>
      <c r="GL118" s="173"/>
      <c r="GM118" s="173"/>
      <c r="GN118" s="173"/>
      <c r="GO118" s="173"/>
      <c r="GP118" s="173"/>
    </row>
    <row r="119" spans="1:198" s="48" customFormat="1" ht="15" x14ac:dyDescent="0.25">
      <c r="A119" s="163" t="s">
        <v>972</v>
      </c>
      <c r="B119" s="163" t="s">
        <v>614</v>
      </c>
      <c r="C119" s="164" t="s">
        <v>145</v>
      </c>
      <c r="D119" s="164" t="s">
        <v>94</v>
      </c>
      <c r="E119" s="163" t="s">
        <v>973</v>
      </c>
      <c r="F119" s="164">
        <v>2012</v>
      </c>
      <c r="G119" s="156" t="s">
        <v>1008</v>
      </c>
      <c r="H119" s="193">
        <v>13</v>
      </c>
      <c r="I119" s="158">
        <v>2015</v>
      </c>
      <c r="J119" s="157"/>
      <c r="K119" s="159">
        <v>14.99</v>
      </c>
      <c r="L119" s="250">
        <f>K119/H119</f>
        <v>1.1530769230769231</v>
      </c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3"/>
      <c r="AT119" s="173"/>
      <c r="AU119" s="173"/>
      <c r="AV119" s="173"/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3"/>
      <c r="BG119" s="173"/>
      <c r="BH119" s="173"/>
      <c r="BI119" s="173"/>
      <c r="BJ119" s="173"/>
      <c r="BK119" s="173"/>
      <c r="BL119" s="173"/>
      <c r="BM119" s="173"/>
      <c r="BN119" s="173"/>
      <c r="BO119" s="173"/>
      <c r="BP119" s="173"/>
      <c r="BQ119" s="173"/>
      <c r="BR119" s="173"/>
      <c r="BS119" s="173"/>
      <c r="BT119" s="173"/>
      <c r="BU119" s="173"/>
      <c r="BV119" s="173"/>
      <c r="BW119" s="173"/>
      <c r="BX119" s="173"/>
      <c r="BY119" s="173"/>
      <c r="BZ119" s="173"/>
      <c r="CA119" s="173"/>
      <c r="CB119" s="173"/>
      <c r="CC119" s="173"/>
      <c r="CD119" s="173"/>
      <c r="CE119" s="173"/>
      <c r="CF119" s="173"/>
      <c r="CG119" s="173"/>
      <c r="CH119" s="173"/>
      <c r="CI119" s="173"/>
      <c r="CJ119" s="173"/>
      <c r="CK119" s="173"/>
      <c r="CL119" s="173"/>
      <c r="CM119" s="173"/>
      <c r="CN119" s="173"/>
      <c r="CO119" s="173"/>
      <c r="CP119" s="173"/>
      <c r="CQ119" s="173"/>
      <c r="CR119" s="173"/>
      <c r="CS119" s="173"/>
      <c r="CT119" s="173"/>
      <c r="CU119" s="173"/>
      <c r="CV119" s="173"/>
      <c r="CW119" s="173"/>
      <c r="CX119" s="173"/>
      <c r="CY119" s="173"/>
      <c r="CZ119" s="173"/>
      <c r="DA119" s="173"/>
      <c r="DB119" s="173"/>
      <c r="DC119" s="173"/>
      <c r="DD119" s="173"/>
      <c r="DE119" s="173"/>
      <c r="DF119" s="173"/>
      <c r="DG119" s="173"/>
      <c r="DH119" s="173"/>
      <c r="DI119" s="173"/>
      <c r="DJ119" s="173"/>
      <c r="DK119" s="173"/>
      <c r="DL119" s="173"/>
      <c r="DM119" s="173"/>
      <c r="DN119" s="173"/>
      <c r="DO119" s="173"/>
      <c r="DP119" s="173"/>
      <c r="DQ119" s="173"/>
      <c r="DR119" s="173"/>
      <c r="DS119" s="173"/>
      <c r="DT119" s="173"/>
      <c r="DU119" s="173"/>
      <c r="DV119" s="173"/>
      <c r="DW119" s="173"/>
      <c r="DX119" s="173"/>
      <c r="DY119" s="173"/>
      <c r="DZ119" s="173"/>
      <c r="EA119" s="173"/>
      <c r="EB119" s="173"/>
      <c r="EC119" s="173"/>
      <c r="ED119" s="173"/>
      <c r="EE119" s="173"/>
      <c r="EF119" s="173"/>
      <c r="EG119" s="173"/>
      <c r="EH119" s="173"/>
      <c r="EI119" s="173"/>
      <c r="EJ119" s="173"/>
      <c r="EK119" s="173"/>
      <c r="EL119" s="173"/>
      <c r="EM119" s="173"/>
      <c r="EN119" s="173"/>
      <c r="EO119" s="173"/>
      <c r="EP119" s="173"/>
      <c r="EQ119" s="173"/>
      <c r="ER119" s="173"/>
      <c r="ES119" s="173"/>
      <c r="ET119" s="173"/>
      <c r="EU119" s="173"/>
      <c r="EV119" s="173"/>
      <c r="EW119" s="173"/>
      <c r="EX119" s="173"/>
      <c r="EY119" s="173"/>
      <c r="EZ119" s="173"/>
      <c r="FA119" s="173"/>
      <c r="FB119" s="173"/>
      <c r="FC119" s="173"/>
      <c r="FD119" s="173"/>
      <c r="FE119" s="173"/>
      <c r="FF119" s="173"/>
      <c r="FG119" s="173"/>
      <c r="FH119" s="173"/>
      <c r="FI119" s="173"/>
      <c r="FJ119" s="173"/>
      <c r="FK119" s="173"/>
      <c r="FL119" s="173"/>
      <c r="FM119" s="173"/>
      <c r="FN119" s="173"/>
      <c r="FO119" s="173"/>
      <c r="FP119" s="173"/>
      <c r="FQ119" s="173"/>
      <c r="FR119" s="173"/>
      <c r="FS119" s="173"/>
      <c r="FT119" s="173"/>
      <c r="FU119" s="173"/>
      <c r="FV119" s="173"/>
      <c r="FW119" s="173"/>
      <c r="FX119" s="173"/>
      <c r="FY119" s="173"/>
      <c r="FZ119" s="173"/>
      <c r="GA119" s="173"/>
      <c r="GB119" s="173"/>
      <c r="GC119" s="173"/>
      <c r="GD119" s="173"/>
      <c r="GE119" s="173"/>
      <c r="GF119" s="173"/>
      <c r="GG119" s="173"/>
      <c r="GH119" s="173"/>
      <c r="GI119" s="173"/>
      <c r="GJ119" s="173"/>
      <c r="GK119" s="173"/>
      <c r="GL119" s="173"/>
      <c r="GM119" s="173"/>
      <c r="GN119" s="173"/>
      <c r="GO119" s="173"/>
      <c r="GP119" s="173"/>
    </row>
    <row r="120" spans="1:198" s="48" customFormat="1" ht="30" x14ac:dyDescent="0.25">
      <c r="A120" s="163" t="s">
        <v>985</v>
      </c>
      <c r="B120" s="163" t="s">
        <v>986</v>
      </c>
      <c r="C120" s="164" t="s">
        <v>280</v>
      </c>
      <c r="D120" s="164" t="s">
        <v>10</v>
      </c>
      <c r="E120" s="163" t="s">
        <v>987</v>
      </c>
      <c r="F120" s="164">
        <v>2012</v>
      </c>
      <c r="G120" s="156" t="s">
        <v>1012</v>
      </c>
      <c r="H120" s="193">
        <v>13</v>
      </c>
      <c r="I120" s="158">
        <v>2015</v>
      </c>
      <c r="J120" s="157"/>
      <c r="K120" s="159">
        <v>12.99</v>
      </c>
      <c r="L120" s="250">
        <f>K120/H120</f>
        <v>0.99923076923076926</v>
      </c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3"/>
      <c r="AU120" s="173"/>
      <c r="AV120" s="173"/>
      <c r="AW120" s="173"/>
      <c r="AX120" s="173"/>
      <c r="AY120" s="173"/>
      <c r="AZ120" s="173"/>
      <c r="BA120" s="173"/>
      <c r="BB120" s="173"/>
      <c r="BC120" s="173"/>
      <c r="BD120" s="173"/>
      <c r="BE120" s="173"/>
      <c r="BF120" s="173"/>
      <c r="BG120" s="173"/>
      <c r="BH120" s="173"/>
      <c r="BI120" s="173"/>
      <c r="BJ120" s="173"/>
      <c r="BK120" s="173"/>
      <c r="BL120" s="173"/>
      <c r="BM120" s="173"/>
      <c r="BN120" s="173"/>
      <c r="BO120" s="173"/>
      <c r="BP120" s="173"/>
      <c r="BQ120" s="173"/>
      <c r="BR120" s="173"/>
      <c r="BS120" s="173"/>
      <c r="BT120" s="173"/>
      <c r="BU120" s="173"/>
      <c r="BV120" s="173"/>
      <c r="BW120" s="173"/>
      <c r="BX120" s="173"/>
      <c r="BY120" s="173"/>
      <c r="BZ120" s="173"/>
      <c r="CA120" s="173"/>
      <c r="CB120" s="173"/>
      <c r="CC120" s="173"/>
      <c r="CD120" s="173"/>
      <c r="CE120" s="173"/>
      <c r="CF120" s="173"/>
      <c r="CG120" s="173"/>
      <c r="CH120" s="173"/>
      <c r="CI120" s="173"/>
      <c r="CJ120" s="173"/>
      <c r="CK120" s="173"/>
      <c r="CL120" s="173"/>
      <c r="CM120" s="173"/>
      <c r="CN120" s="173"/>
      <c r="CO120" s="173"/>
      <c r="CP120" s="173"/>
      <c r="CQ120" s="173"/>
      <c r="CR120" s="173"/>
      <c r="CS120" s="173"/>
      <c r="CT120" s="173"/>
      <c r="CU120" s="173"/>
      <c r="CV120" s="173"/>
      <c r="CW120" s="173"/>
      <c r="CX120" s="173"/>
      <c r="CY120" s="173"/>
      <c r="CZ120" s="173"/>
      <c r="DA120" s="173"/>
      <c r="DB120" s="173"/>
      <c r="DC120" s="173"/>
      <c r="DD120" s="173"/>
      <c r="DE120" s="173"/>
      <c r="DF120" s="173"/>
      <c r="DG120" s="173"/>
      <c r="DH120" s="173"/>
      <c r="DI120" s="173"/>
      <c r="DJ120" s="173"/>
      <c r="DK120" s="173"/>
      <c r="DL120" s="173"/>
      <c r="DM120" s="173"/>
      <c r="DN120" s="173"/>
      <c r="DO120" s="173"/>
      <c r="DP120" s="173"/>
      <c r="DQ120" s="173"/>
      <c r="DR120" s="173"/>
      <c r="DS120" s="173"/>
      <c r="DT120" s="173"/>
      <c r="DU120" s="173"/>
      <c r="DV120" s="173"/>
      <c r="DW120" s="173"/>
      <c r="DX120" s="173"/>
      <c r="DY120" s="173"/>
      <c r="DZ120" s="173"/>
      <c r="EA120" s="173"/>
      <c r="EB120" s="173"/>
      <c r="EC120" s="173"/>
      <c r="ED120" s="173"/>
      <c r="EE120" s="173"/>
      <c r="EF120" s="173"/>
      <c r="EG120" s="173"/>
      <c r="EH120" s="173"/>
      <c r="EI120" s="173"/>
      <c r="EJ120" s="173"/>
      <c r="EK120" s="173"/>
      <c r="EL120" s="173"/>
      <c r="EM120" s="173"/>
      <c r="EN120" s="173"/>
      <c r="EO120" s="173"/>
      <c r="EP120" s="173"/>
      <c r="EQ120" s="173"/>
      <c r="ER120" s="173"/>
      <c r="ES120" s="173"/>
      <c r="ET120" s="173"/>
      <c r="EU120" s="173"/>
      <c r="EV120" s="173"/>
      <c r="EW120" s="173"/>
      <c r="EX120" s="173"/>
      <c r="EY120" s="173"/>
      <c r="EZ120" s="173"/>
      <c r="FA120" s="173"/>
      <c r="FB120" s="173"/>
      <c r="FC120" s="173"/>
      <c r="FD120" s="173"/>
      <c r="FE120" s="173"/>
      <c r="FF120" s="173"/>
      <c r="FG120" s="173"/>
      <c r="FH120" s="173"/>
      <c r="FI120" s="173"/>
      <c r="FJ120" s="173"/>
      <c r="FK120" s="173"/>
      <c r="FL120" s="173"/>
      <c r="FM120" s="173"/>
      <c r="FN120" s="173"/>
      <c r="FO120" s="173"/>
      <c r="FP120" s="173"/>
      <c r="FQ120" s="173"/>
      <c r="FR120" s="173"/>
      <c r="FS120" s="173"/>
      <c r="FT120" s="173"/>
      <c r="FU120" s="173"/>
      <c r="FV120" s="173"/>
      <c r="FW120" s="173"/>
      <c r="FX120" s="173"/>
      <c r="FY120" s="173"/>
      <c r="FZ120" s="173"/>
      <c r="GA120" s="173"/>
      <c r="GB120" s="173"/>
      <c r="GC120" s="173"/>
      <c r="GD120" s="173"/>
      <c r="GE120" s="173"/>
      <c r="GF120" s="173"/>
      <c r="GG120" s="173"/>
      <c r="GH120" s="173"/>
      <c r="GI120" s="173"/>
      <c r="GJ120" s="173"/>
      <c r="GK120" s="173"/>
      <c r="GL120" s="173"/>
      <c r="GM120" s="173"/>
      <c r="GN120" s="173"/>
      <c r="GO120" s="173"/>
      <c r="GP120" s="173"/>
    </row>
    <row r="121" spans="1:198" s="48" customFormat="1" x14ac:dyDescent="0.2">
      <c r="A121" s="221" t="s">
        <v>1077</v>
      </c>
      <c r="B121" s="222" t="s">
        <v>1078</v>
      </c>
      <c r="C121" s="221" t="s">
        <v>1079</v>
      </c>
      <c r="D121" s="221" t="s">
        <v>94</v>
      </c>
      <c r="E121" s="221" t="s">
        <v>1080</v>
      </c>
      <c r="F121" s="223">
        <v>2016</v>
      </c>
      <c r="G121" s="224" t="s">
        <v>1105</v>
      </c>
      <c r="H121" s="193">
        <v>13</v>
      </c>
      <c r="I121" s="225">
        <v>2018</v>
      </c>
      <c r="J121" s="224"/>
      <c r="K121" s="226">
        <v>15.8</v>
      </c>
      <c r="L121" s="254">
        <f>H121/K121</f>
        <v>0.82278481012658222</v>
      </c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4"/>
      <c r="AY121" s="224"/>
      <c r="AZ121" s="224"/>
      <c r="BA121" s="224"/>
      <c r="BB121" s="224"/>
      <c r="BC121" s="224"/>
      <c r="BD121" s="224"/>
      <c r="BE121" s="224"/>
      <c r="BF121" s="224"/>
      <c r="BG121" s="224"/>
      <c r="BH121" s="224"/>
      <c r="BI121" s="224"/>
      <c r="BJ121" s="224"/>
      <c r="BK121" s="224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  <c r="CM121" s="224"/>
      <c r="CN121" s="224"/>
      <c r="CO121" s="224"/>
      <c r="CP121" s="224"/>
      <c r="CQ121" s="224"/>
      <c r="CR121" s="224"/>
      <c r="CS121" s="224"/>
      <c r="CT121" s="224"/>
      <c r="CU121" s="224"/>
      <c r="CV121" s="224"/>
      <c r="CW121" s="224"/>
      <c r="CX121" s="224"/>
      <c r="CY121" s="224"/>
      <c r="CZ121" s="224"/>
      <c r="DA121" s="224"/>
      <c r="DB121" s="224"/>
      <c r="DC121" s="224"/>
      <c r="DD121" s="224"/>
      <c r="DE121" s="224"/>
      <c r="DF121" s="224"/>
      <c r="DG121" s="224"/>
      <c r="DH121" s="224"/>
      <c r="DI121" s="224"/>
      <c r="DJ121" s="224"/>
      <c r="DK121" s="224"/>
      <c r="DL121" s="224"/>
      <c r="DM121" s="224"/>
      <c r="DN121" s="224"/>
      <c r="DO121" s="224"/>
      <c r="DP121" s="224"/>
      <c r="DQ121" s="224"/>
      <c r="DR121" s="224"/>
      <c r="DS121" s="224"/>
      <c r="DT121" s="224"/>
      <c r="DU121" s="224"/>
      <c r="DV121" s="224"/>
      <c r="DW121" s="224"/>
      <c r="DX121" s="224"/>
      <c r="DY121" s="224"/>
      <c r="DZ121" s="224"/>
      <c r="EA121" s="224"/>
      <c r="EB121" s="224"/>
      <c r="EC121" s="224"/>
      <c r="ED121" s="224"/>
      <c r="EE121" s="224"/>
      <c r="EF121" s="224"/>
      <c r="EG121" s="224"/>
      <c r="EH121" s="224"/>
      <c r="EI121" s="224"/>
      <c r="EJ121" s="224"/>
      <c r="EK121" s="224"/>
      <c r="EL121" s="224"/>
      <c r="EM121" s="224"/>
      <c r="EN121" s="224"/>
      <c r="EO121" s="224"/>
      <c r="EP121" s="224"/>
      <c r="EQ121" s="224"/>
      <c r="ER121" s="224"/>
      <c r="ES121" s="224"/>
      <c r="ET121" s="224"/>
      <c r="EU121" s="224"/>
      <c r="EV121" s="224"/>
      <c r="EW121" s="224"/>
      <c r="EX121" s="224"/>
      <c r="EY121" s="224"/>
      <c r="EZ121" s="224"/>
      <c r="FA121" s="224"/>
      <c r="FB121" s="224"/>
      <c r="FC121" s="224"/>
      <c r="FD121" s="224"/>
      <c r="FE121" s="224"/>
      <c r="FF121" s="224"/>
      <c r="FG121" s="224"/>
      <c r="FH121" s="224"/>
      <c r="FI121" s="224"/>
      <c r="FJ121" s="224"/>
      <c r="FK121" s="224"/>
      <c r="FL121" s="224"/>
      <c r="FM121" s="224"/>
      <c r="FN121" s="224"/>
      <c r="FO121" s="224"/>
      <c r="FP121" s="224"/>
      <c r="FQ121" s="224"/>
      <c r="FR121" s="224"/>
      <c r="FS121" s="224"/>
      <c r="FT121" s="224"/>
      <c r="FU121" s="224"/>
      <c r="FV121" s="224"/>
      <c r="FW121" s="224"/>
      <c r="FX121" s="224"/>
      <c r="FY121" s="224"/>
      <c r="FZ121" s="224"/>
      <c r="GA121" s="224"/>
      <c r="GB121" s="224"/>
      <c r="GC121" s="224"/>
      <c r="GD121" s="224"/>
      <c r="GE121" s="224"/>
      <c r="GF121" s="224"/>
      <c r="GG121" s="224"/>
      <c r="GH121" s="224"/>
      <c r="GI121" s="224"/>
      <c r="GJ121" s="224"/>
      <c r="GK121" s="224"/>
      <c r="GL121" s="224"/>
      <c r="GM121" s="224"/>
      <c r="GN121" s="224"/>
      <c r="GO121" s="224"/>
      <c r="GP121" s="224"/>
    </row>
    <row r="122" spans="1:198" s="48" customFormat="1" x14ac:dyDescent="0.2">
      <c r="A122" s="227" t="s">
        <v>1081</v>
      </c>
      <c r="B122" s="228" t="s">
        <v>1082</v>
      </c>
      <c r="C122" s="221" t="s">
        <v>1083</v>
      </c>
      <c r="D122" s="221" t="s">
        <v>33</v>
      </c>
      <c r="E122" s="221" t="s">
        <v>156</v>
      </c>
      <c r="F122" s="223">
        <v>2016</v>
      </c>
      <c r="G122" s="224" t="s">
        <v>1106</v>
      </c>
      <c r="H122" s="196">
        <v>13</v>
      </c>
      <c r="I122" s="225">
        <v>2018</v>
      </c>
      <c r="J122" s="224"/>
      <c r="K122" s="226">
        <v>15.98</v>
      </c>
      <c r="L122" s="254">
        <f>H122/K122</f>
        <v>0.81351689612015021</v>
      </c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224"/>
      <c r="CJ122" s="224"/>
      <c r="CK122" s="224"/>
      <c r="CL122" s="224"/>
      <c r="CM122" s="224"/>
      <c r="CN122" s="224"/>
      <c r="CO122" s="224"/>
      <c r="CP122" s="224"/>
      <c r="CQ122" s="224"/>
      <c r="CR122" s="224"/>
      <c r="CS122" s="224"/>
      <c r="CT122" s="224"/>
      <c r="CU122" s="224"/>
      <c r="CV122" s="224"/>
      <c r="CW122" s="224"/>
      <c r="CX122" s="224"/>
      <c r="CY122" s="224"/>
      <c r="CZ122" s="224"/>
      <c r="DA122" s="224"/>
      <c r="DB122" s="224"/>
      <c r="DC122" s="224"/>
      <c r="DD122" s="224"/>
      <c r="DE122" s="224"/>
      <c r="DF122" s="224"/>
      <c r="DG122" s="224"/>
      <c r="DH122" s="224"/>
      <c r="DI122" s="224"/>
      <c r="DJ122" s="224"/>
      <c r="DK122" s="224"/>
      <c r="DL122" s="224"/>
      <c r="DM122" s="224"/>
      <c r="DN122" s="224"/>
      <c r="DO122" s="224"/>
      <c r="DP122" s="224"/>
      <c r="DQ122" s="224"/>
      <c r="DR122" s="224"/>
      <c r="DS122" s="224"/>
      <c r="DT122" s="224"/>
      <c r="DU122" s="224"/>
      <c r="DV122" s="224"/>
      <c r="DW122" s="224"/>
      <c r="DX122" s="224"/>
      <c r="DY122" s="224"/>
      <c r="DZ122" s="224"/>
      <c r="EA122" s="224"/>
      <c r="EB122" s="224"/>
      <c r="EC122" s="224"/>
      <c r="ED122" s="224"/>
      <c r="EE122" s="224"/>
      <c r="EF122" s="224"/>
      <c r="EG122" s="224"/>
      <c r="EH122" s="224"/>
      <c r="EI122" s="224"/>
      <c r="EJ122" s="224"/>
      <c r="EK122" s="224"/>
      <c r="EL122" s="224"/>
      <c r="EM122" s="224"/>
      <c r="EN122" s="224"/>
      <c r="EO122" s="224"/>
      <c r="EP122" s="224"/>
      <c r="EQ122" s="224"/>
      <c r="ER122" s="224"/>
      <c r="ES122" s="224"/>
      <c r="ET122" s="224"/>
      <c r="EU122" s="224"/>
      <c r="EV122" s="224"/>
      <c r="EW122" s="224"/>
      <c r="EX122" s="224"/>
      <c r="EY122" s="224"/>
      <c r="EZ122" s="224"/>
      <c r="FA122" s="224"/>
      <c r="FB122" s="224"/>
      <c r="FC122" s="224"/>
      <c r="FD122" s="224"/>
      <c r="FE122" s="224"/>
      <c r="FF122" s="224"/>
      <c r="FG122" s="224"/>
      <c r="FH122" s="224"/>
      <c r="FI122" s="224"/>
      <c r="FJ122" s="224"/>
      <c r="FK122" s="224"/>
      <c r="FL122" s="224"/>
      <c r="FM122" s="224"/>
      <c r="FN122" s="224"/>
      <c r="FO122" s="224"/>
      <c r="FP122" s="224"/>
      <c r="FQ122" s="224"/>
      <c r="FR122" s="224"/>
      <c r="FS122" s="224"/>
      <c r="FT122" s="224"/>
      <c r="FU122" s="224"/>
      <c r="FV122" s="224"/>
      <c r="FW122" s="224"/>
      <c r="FX122" s="224"/>
      <c r="FY122" s="224"/>
      <c r="FZ122" s="224"/>
      <c r="GA122" s="224"/>
      <c r="GB122" s="224"/>
      <c r="GC122" s="224"/>
      <c r="GD122" s="224"/>
      <c r="GE122" s="224"/>
      <c r="GF122" s="224"/>
      <c r="GG122" s="224"/>
      <c r="GH122" s="224"/>
      <c r="GI122" s="224"/>
      <c r="GJ122" s="224"/>
      <c r="GK122" s="224"/>
      <c r="GL122" s="224"/>
      <c r="GM122" s="224"/>
      <c r="GN122" s="224"/>
      <c r="GO122" s="224"/>
      <c r="GP122" s="224"/>
    </row>
    <row r="123" spans="1:198" s="48" customFormat="1" x14ac:dyDescent="0.2">
      <c r="A123" s="222" t="s">
        <v>1092</v>
      </c>
      <c r="B123" s="222" t="s">
        <v>1093</v>
      </c>
      <c r="C123" s="221" t="s">
        <v>1094</v>
      </c>
      <c r="D123" s="221" t="s">
        <v>28</v>
      </c>
      <c r="E123" s="221" t="s">
        <v>1095</v>
      </c>
      <c r="F123" s="223">
        <v>2015</v>
      </c>
      <c r="G123" s="224" t="s">
        <v>1109</v>
      </c>
      <c r="H123" s="196">
        <v>13</v>
      </c>
      <c r="I123" s="225">
        <v>2018</v>
      </c>
      <c r="J123" s="224"/>
      <c r="K123" s="231" t="s">
        <v>1096</v>
      </c>
      <c r="L123" s="253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4"/>
      <c r="AY123" s="224"/>
      <c r="AZ123" s="224"/>
      <c r="BA123" s="224"/>
      <c r="BB123" s="224"/>
      <c r="BC123" s="224"/>
      <c r="BD123" s="224"/>
      <c r="BE123" s="224"/>
      <c r="BF123" s="224"/>
      <c r="BG123" s="224"/>
      <c r="BH123" s="224"/>
      <c r="BI123" s="224"/>
      <c r="BJ123" s="224"/>
      <c r="BK123" s="224"/>
      <c r="BL123" s="224"/>
      <c r="BM123" s="224"/>
      <c r="BN123" s="224"/>
      <c r="BO123" s="224"/>
      <c r="BP123" s="224"/>
      <c r="BQ123" s="224"/>
      <c r="BR123" s="224"/>
      <c r="BS123" s="224"/>
      <c r="BT123" s="224"/>
      <c r="BU123" s="224"/>
      <c r="BV123" s="224"/>
      <c r="BW123" s="224"/>
      <c r="BX123" s="224"/>
      <c r="BY123" s="224"/>
      <c r="BZ123" s="224"/>
      <c r="CA123" s="224"/>
      <c r="CB123" s="224"/>
      <c r="CC123" s="224"/>
      <c r="CD123" s="224"/>
      <c r="CE123" s="224"/>
      <c r="CF123" s="224"/>
      <c r="CG123" s="224"/>
      <c r="CH123" s="224"/>
      <c r="CI123" s="224"/>
      <c r="CJ123" s="224"/>
      <c r="CK123" s="224"/>
      <c r="CL123" s="224"/>
      <c r="CM123" s="224"/>
      <c r="CN123" s="224"/>
      <c r="CO123" s="224"/>
      <c r="CP123" s="224"/>
      <c r="CQ123" s="224"/>
      <c r="CR123" s="224"/>
      <c r="CS123" s="224"/>
      <c r="CT123" s="224"/>
      <c r="CU123" s="224"/>
      <c r="CV123" s="224"/>
      <c r="CW123" s="224"/>
      <c r="CX123" s="224"/>
      <c r="CY123" s="224"/>
      <c r="CZ123" s="224"/>
      <c r="DA123" s="224"/>
      <c r="DB123" s="224"/>
      <c r="DC123" s="224"/>
      <c r="DD123" s="224"/>
      <c r="DE123" s="224"/>
      <c r="DF123" s="224"/>
      <c r="DG123" s="224"/>
      <c r="DH123" s="224"/>
      <c r="DI123" s="224"/>
      <c r="DJ123" s="224"/>
      <c r="DK123" s="224"/>
      <c r="DL123" s="224"/>
      <c r="DM123" s="224"/>
      <c r="DN123" s="224"/>
      <c r="DO123" s="224"/>
      <c r="DP123" s="224"/>
      <c r="DQ123" s="224"/>
      <c r="DR123" s="224"/>
      <c r="DS123" s="224"/>
      <c r="DT123" s="224"/>
      <c r="DU123" s="224"/>
      <c r="DV123" s="224"/>
      <c r="DW123" s="224"/>
      <c r="DX123" s="224"/>
      <c r="DY123" s="224"/>
      <c r="DZ123" s="224"/>
      <c r="EA123" s="224"/>
      <c r="EB123" s="224"/>
      <c r="EC123" s="224"/>
      <c r="ED123" s="224"/>
      <c r="EE123" s="224"/>
      <c r="EF123" s="224"/>
      <c r="EG123" s="224"/>
      <c r="EH123" s="224"/>
      <c r="EI123" s="224"/>
      <c r="EJ123" s="224"/>
      <c r="EK123" s="224"/>
      <c r="EL123" s="224"/>
      <c r="EM123" s="224"/>
      <c r="EN123" s="224"/>
      <c r="EO123" s="224"/>
      <c r="EP123" s="224"/>
      <c r="EQ123" s="224"/>
      <c r="ER123" s="224"/>
      <c r="ES123" s="224"/>
      <c r="ET123" s="224"/>
      <c r="EU123" s="224"/>
      <c r="EV123" s="224"/>
      <c r="EW123" s="224"/>
      <c r="EX123" s="224"/>
      <c r="EY123" s="224"/>
      <c r="EZ123" s="224"/>
      <c r="FA123" s="224"/>
      <c r="FB123" s="224"/>
      <c r="FC123" s="224"/>
      <c r="FD123" s="224"/>
      <c r="FE123" s="224"/>
      <c r="FF123" s="224"/>
      <c r="FG123" s="224"/>
      <c r="FH123" s="224"/>
      <c r="FI123" s="224"/>
      <c r="FJ123" s="224"/>
      <c r="FK123" s="224"/>
      <c r="FL123" s="224"/>
      <c r="FM123" s="224"/>
      <c r="FN123" s="224"/>
      <c r="FO123" s="224"/>
      <c r="FP123" s="224"/>
      <c r="FQ123" s="224"/>
      <c r="FR123" s="224"/>
      <c r="FS123" s="224"/>
      <c r="FT123" s="224"/>
      <c r="FU123" s="224"/>
      <c r="FV123" s="224"/>
      <c r="FW123" s="224"/>
      <c r="FX123" s="224"/>
      <c r="FY123" s="224"/>
      <c r="FZ123" s="224"/>
      <c r="GA123" s="224"/>
      <c r="GB123" s="224"/>
      <c r="GC123" s="224"/>
      <c r="GD123" s="224"/>
      <c r="GE123" s="224"/>
      <c r="GF123" s="224"/>
      <c r="GG123" s="224"/>
      <c r="GH123" s="224"/>
      <c r="GI123" s="224"/>
      <c r="GJ123" s="224"/>
      <c r="GK123" s="224"/>
      <c r="GL123" s="224"/>
      <c r="GM123" s="224"/>
      <c r="GN123" s="224"/>
      <c r="GO123" s="224"/>
      <c r="GP123" s="224"/>
    </row>
    <row r="124" spans="1:198" s="48" customFormat="1" ht="15" x14ac:dyDescent="0.25">
      <c r="A124" s="232" t="s">
        <v>1100</v>
      </c>
      <c r="B124" s="233" t="s">
        <v>1101</v>
      </c>
      <c r="C124" s="234" t="s">
        <v>1102</v>
      </c>
      <c r="D124" s="235" t="s">
        <v>33</v>
      </c>
      <c r="E124" s="236" t="s">
        <v>116</v>
      </c>
      <c r="F124" s="237">
        <v>2014</v>
      </c>
      <c r="G124" s="235" t="s">
        <v>1111</v>
      </c>
      <c r="H124" s="196">
        <v>13</v>
      </c>
      <c r="I124" s="237">
        <v>2018</v>
      </c>
      <c r="J124" s="236"/>
      <c r="K124" s="238">
        <v>28.95</v>
      </c>
      <c r="L124" s="250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  <c r="AN124" s="239"/>
      <c r="AO124" s="239"/>
      <c r="AP124" s="239"/>
      <c r="AQ124" s="239"/>
      <c r="AR124" s="239"/>
      <c r="AS124" s="239"/>
      <c r="AT124" s="239"/>
      <c r="AU124" s="239"/>
      <c r="AV124" s="239"/>
      <c r="AW124" s="239"/>
      <c r="AX124" s="239"/>
      <c r="AY124" s="239"/>
      <c r="AZ124" s="239"/>
      <c r="BA124" s="239"/>
      <c r="BB124" s="239"/>
      <c r="BC124" s="239"/>
      <c r="BD124" s="239"/>
      <c r="BE124" s="239"/>
      <c r="BF124" s="239"/>
      <c r="BG124" s="239"/>
      <c r="BH124" s="239"/>
      <c r="BI124" s="239"/>
      <c r="BJ124" s="239"/>
      <c r="BK124" s="239"/>
      <c r="BL124" s="239"/>
      <c r="BM124" s="239"/>
      <c r="BN124" s="239"/>
      <c r="BO124" s="239"/>
      <c r="BP124" s="239"/>
      <c r="BQ124" s="239"/>
      <c r="BR124" s="239"/>
      <c r="BS124" s="239"/>
      <c r="BT124" s="239"/>
      <c r="BU124" s="239"/>
      <c r="BV124" s="239"/>
      <c r="BW124" s="239"/>
      <c r="BX124" s="239"/>
      <c r="BY124" s="239"/>
      <c r="BZ124" s="239"/>
      <c r="CA124" s="239"/>
      <c r="CB124" s="239"/>
      <c r="CC124" s="239"/>
      <c r="CD124" s="239"/>
      <c r="CE124" s="239"/>
      <c r="CF124" s="239"/>
      <c r="CG124" s="239"/>
      <c r="CH124" s="239"/>
      <c r="CI124" s="239"/>
      <c r="CJ124" s="239"/>
      <c r="CK124" s="239"/>
      <c r="CL124" s="239"/>
      <c r="CM124" s="239"/>
      <c r="CN124" s="239"/>
      <c r="CO124" s="239"/>
      <c r="CP124" s="239"/>
      <c r="CQ124" s="239"/>
      <c r="CR124" s="239"/>
      <c r="CS124" s="239"/>
      <c r="CT124" s="239"/>
      <c r="CU124" s="239"/>
      <c r="CV124" s="239"/>
      <c r="CW124" s="239"/>
      <c r="CX124" s="239"/>
      <c r="CY124" s="239"/>
      <c r="CZ124" s="239"/>
      <c r="DA124" s="239"/>
      <c r="DB124" s="239"/>
      <c r="DC124" s="239"/>
      <c r="DD124" s="239"/>
      <c r="DE124" s="239"/>
      <c r="DF124" s="239"/>
      <c r="DG124" s="239"/>
      <c r="DH124" s="239"/>
      <c r="DI124" s="239"/>
      <c r="DJ124" s="239"/>
      <c r="DK124" s="239"/>
      <c r="DL124" s="239"/>
      <c r="DM124" s="239"/>
      <c r="DN124" s="239"/>
      <c r="DO124" s="239"/>
      <c r="DP124" s="239"/>
      <c r="DQ124" s="239"/>
      <c r="DR124" s="239"/>
      <c r="DS124" s="239"/>
      <c r="DT124" s="239"/>
      <c r="DU124" s="239"/>
      <c r="DV124" s="239"/>
      <c r="DW124" s="239"/>
      <c r="DX124" s="239"/>
      <c r="DY124" s="239"/>
      <c r="DZ124" s="239"/>
      <c r="EA124" s="239"/>
      <c r="EB124" s="239"/>
      <c r="EC124" s="239"/>
      <c r="ED124" s="239"/>
      <c r="EE124" s="239"/>
      <c r="EF124" s="239"/>
      <c r="EG124" s="239"/>
      <c r="EH124" s="239"/>
      <c r="EI124" s="239"/>
      <c r="EJ124" s="239"/>
      <c r="EK124" s="239"/>
      <c r="EL124" s="239"/>
      <c r="EM124" s="239"/>
      <c r="EN124" s="239"/>
      <c r="EO124" s="239"/>
      <c r="EP124" s="239"/>
      <c r="EQ124" s="239"/>
      <c r="ER124" s="239"/>
      <c r="ES124" s="239"/>
      <c r="ET124" s="239"/>
      <c r="EU124" s="239"/>
      <c r="EV124" s="239"/>
      <c r="EW124" s="239"/>
      <c r="EX124" s="239"/>
      <c r="EY124" s="239"/>
      <c r="EZ124" s="239"/>
      <c r="FA124" s="239"/>
      <c r="FB124" s="239"/>
      <c r="FC124" s="239"/>
      <c r="FD124" s="239"/>
      <c r="FE124" s="239"/>
      <c r="FF124" s="239"/>
      <c r="FG124" s="239"/>
      <c r="FH124" s="239"/>
      <c r="FI124" s="239"/>
      <c r="FJ124" s="239"/>
      <c r="FK124" s="239"/>
      <c r="FL124" s="239"/>
      <c r="FM124" s="239"/>
      <c r="FN124" s="239"/>
      <c r="FO124" s="239"/>
      <c r="FP124" s="239"/>
      <c r="FQ124" s="239"/>
      <c r="FR124" s="239"/>
      <c r="FS124" s="239"/>
      <c r="FT124" s="239"/>
      <c r="FU124" s="239"/>
      <c r="FV124" s="239"/>
      <c r="FW124" s="239"/>
      <c r="FX124" s="239"/>
      <c r="FY124" s="239"/>
      <c r="FZ124" s="239"/>
      <c r="GA124" s="239"/>
      <c r="GB124" s="239"/>
      <c r="GC124" s="239"/>
      <c r="GD124" s="239"/>
      <c r="GE124" s="239"/>
      <c r="GF124" s="239"/>
      <c r="GG124" s="239"/>
      <c r="GH124" s="239"/>
      <c r="GI124" s="239"/>
      <c r="GJ124" s="239"/>
      <c r="GK124" s="239"/>
      <c r="GL124" s="239"/>
      <c r="GM124" s="239"/>
      <c r="GN124" s="239"/>
      <c r="GO124" s="239"/>
      <c r="GP124" s="239"/>
    </row>
    <row r="125" spans="1:198" s="48" customFormat="1" ht="15" x14ac:dyDescent="0.25">
      <c r="A125" s="210" t="s">
        <v>1051</v>
      </c>
      <c r="B125" s="211" t="s">
        <v>1060</v>
      </c>
      <c r="C125" s="211" t="s">
        <v>1061</v>
      </c>
      <c r="D125" s="211" t="s">
        <v>1062</v>
      </c>
      <c r="E125" s="211" t="s">
        <v>1063</v>
      </c>
      <c r="F125" s="217">
        <v>2010</v>
      </c>
      <c r="G125" s="201" t="s">
        <v>1069</v>
      </c>
      <c r="H125" s="204">
        <v>12.5</v>
      </c>
      <c r="I125" s="203">
        <v>2017</v>
      </c>
      <c r="J125" s="202"/>
      <c r="K125" s="205"/>
      <c r="L125" s="250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  <c r="BZ125" s="206"/>
      <c r="CA125" s="206"/>
      <c r="CB125" s="206"/>
      <c r="CC125" s="206"/>
      <c r="CD125" s="206"/>
      <c r="CE125" s="206"/>
      <c r="CF125" s="206"/>
      <c r="CG125" s="206"/>
      <c r="CH125" s="206"/>
      <c r="CI125" s="206"/>
      <c r="CJ125" s="206"/>
      <c r="CK125" s="206"/>
      <c r="CL125" s="206"/>
      <c r="CM125" s="206"/>
      <c r="CN125" s="206"/>
      <c r="CO125" s="206"/>
      <c r="CP125" s="206"/>
      <c r="CQ125" s="206"/>
      <c r="CR125" s="206"/>
      <c r="CS125" s="206"/>
      <c r="CT125" s="206"/>
      <c r="CU125" s="206"/>
      <c r="CV125" s="206"/>
      <c r="CW125" s="206"/>
      <c r="CX125" s="206"/>
      <c r="CY125" s="206"/>
      <c r="CZ125" s="206"/>
      <c r="DA125" s="206"/>
      <c r="DB125" s="206"/>
      <c r="DC125" s="206"/>
      <c r="DD125" s="206"/>
      <c r="DE125" s="206"/>
      <c r="DF125" s="206"/>
      <c r="DG125" s="206"/>
      <c r="DH125" s="206"/>
      <c r="DI125" s="206"/>
      <c r="DJ125" s="206"/>
      <c r="DK125" s="206"/>
      <c r="DL125" s="206"/>
      <c r="DM125" s="206"/>
      <c r="DN125" s="206"/>
      <c r="DO125" s="206"/>
      <c r="DP125" s="206"/>
      <c r="DQ125" s="206"/>
      <c r="DR125" s="206"/>
      <c r="DS125" s="206"/>
      <c r="DT125" s="206"/>
      <c r="DU125" s="206"/>
      <c r="DV125" s="206"/>
      <c r="DW125" s="206"/>
      <c r="DX125" s="206"/>
      <c r="DY125" s="206"/>
      <c r="DZ125" s="206"/>
      <c r="EA125" s="206"/>
      <c r="EB125" s="206"/>
      <c r="EC125" s="206"/>
      <c r="ED125" s="206"/>
      <c r="EE125" s="206"/>
      <c r="EF125" s="206"/>
      <c r="EG125" s="206"/>
      <c r="EH125" s="206"/>
      <c r="EI125" s="206"/>
      <c r="EJ125" s="206"/>
      <c r="EK125" s="206"/>
      <c r="EL125" s="206"/>
      <c r="EM125" s="206"/>
      <c r="EN125" s="206"/>
      <c r="EO125" s="206"/>
      <c r="EP125" s="206"/>
      <c r="EQ125" s="206"/>
      <c r="ER125" s="206"/>
      <c r="ES125" s="206"/>
      <c r="ET125" s="206"/>
      <c r="EU125" s="206"/>
      <c r="EV125" s="206"/>
      <c r="EW125" s="206"/>
      <c r="EX125" s="206"/>
      <c r="EY125" s="206"/>
      <c r="EZ125" s="206"/>
      <c r="FA125" s="206"/>
      <c r="FB125" s="206"/>
      <c r="FC125" s="206"/>
      <c r="FD125" s="206"/>
      <c r="FE125" s="206"/>
      <c r="FF125" s="206"/>
      <c r="FG125" s="206"/>
      <c r="FH125" s="206"/>
      <c r="FI125" s="206"/>
      <c r="FJ125" s="206"/>
      <c r="FK125" s="206"/>
      <c r="FL125" s="206"/>
      <c r="FM125" s="206"/>
      <c r="FN125" s="206"/>
      <c r="FO125" s="206"/>
      <c r="FP125" s="206"/>
      <c r="FQ125" s="206"/>
      <c r="FR125" s="206"/>
      <c r="FS125" s="206"/>
      <c r="FT125" s="206"/>
      <c r="FU125" s="206"/>
      <c r="FV125" s="206"/>
      <c r="FW125" s="206"/>
      <c r="FX125" s="206"/>
      <c r="FY125" s="206"/>
      <c r="FZ125" s="206"/>
      <c r="GA125" s="206"/>
      <c r="GB125" s="206"/>
      <c r="GC125" s="206"/>
      <c r="GD125" s="206"/>
      <c r="GE125" s="206"/>
      <c r="GF125" s="206"/>
      <c r="GG125" s="206"/>
      <c r="GH125" s="206"/>
      <c r="GI125" s="206"/>
      <c r="GJ125" s="206"/>
      <c r="GK125" s="206"/>
      <c r="GL125" s="206"/>
      <c r="GM125" s="206"/>
      <c r="GN125" s="206"/>
      <c r="GO125" s="206"/>
      <c r="GP125" s="206"/>
    </row>
    <row r="126" spans="1:198" ht="12.75" customHeight="1" x14ac:dyDescent="0.2">
      <c r="A126" s="30" t="s">
        <v>306</v>
      </c>
      <c r="B126" s="31" t="s">
        <v>307</v>
      </c>
      <c r="C126" s="32" t="s">
        <v>196</v>
      </c>
      <c r="D126" s="30" t="s">
        <v>53</v>
      </c>
      <c r="E126" s="30" t="s">
        <v>288</v>
      </c>
      <c r="F126" s="33">
        <v>2004</v>
      </c>
      <c r="G126" s="31" t="s">
        <v>368</v>
      </c>
      <c r="H126" s="196">
        <v>12.5</v>
      </c>
      <c r="I126" s="33">
        <v>2007</v>
      </c>
      <c r="J126" s="31"/>
      <c r="K126" s="35">
        <v>9.9499999999999993</v>
      </c>
      <c r="L126" s="250">
        <f>K126/H126</f>
        <v>0.79599999999999993</v>
      </c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</row>
    <row r="127" spans="1:198" s="48" customFormat="1" x14ac:dyDescent="0.2">
      <c r="A127" s="31" t="s">
        <v>342</v>
      </c>
      <c r="B127" s="31" t="s">
        <v>343</v>
      </c>
      <c r="C127" s="31" t="s">
        <v>344</v>
      </c>
      <c r="D127" s="31" t="s">
        <v>53</v>
      </c>
      <c r="E127" s="31" t="s">
        <v>87</v>
      </c>
      <c r="F127" s="33">
        <v>2005</v>
      </c>
      <c r="G127" s="31" t="s">
        <v>385</v>
      </c>
      <c r="H127" s="196">
        <v>12.5</v>
      </c>
      <c r="I127" s="33">
        <v>2007</v>
      </c>
      <c r="J127" s="31"/>
      <c r="K127" s="35">
        <v>6.98</v>
      </c>
      <c r="L127" s="250">
        <f>K127/H127</f>
        <v>0.55840000000000001</v>
      </c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</row>
    <row r="128" spans="1:198" s="48" customFormat="1" x14ac:dyDescent="0.2">
      <c r="A128" s="31" t="s">
        <v>359</v>
      </c>
      <c r="B128" s="31"/>
      <c r="C128" s="31" t="s">
        <v>360</v>
      </c>
      <c r="D128" s="31" t="s">
        <v>94</v>
      </c>
      <c r="E128" s="31" t="s">
        <v>56</v>
      </c>
      <c r="F128" s="33">
        <v>2006</v>
      </c>
      <c r="G128" s="31" t="s">
        <v>388</v>
      </c>
      <c r="H128" s="196">
        <v>12.5</v>
      </c>
      <c r="I128" s="33">
        <v>2007</v>
      </c>
      <c r="J128" s="31"/>
      <c r="K128" s="35">
        <v>8.5</v>
      </c>
      <c r="L128" s="250">
        <f>K128/H128</f>
        <v>0.68</v>
      </c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</row>
    <row r="129" spans="1:198" s="51" customFormat="1" ht="12.75" customHeight="1" x14ac:dyDescent="0.2">
      <c r="A129" s="51" t="s">
        <v>397</v>
      </c>
      <c r="C129" s="51" t="s">
        <v>196</v>
      </c>
      <c r="D129" s="51" t="s">
        <v>53</v>
      </c>
      <c r="E129" s="51" t="s">
        <v>60</v>
      </c>
      <c r="F129" s="53">
        <v>2007</v>
      </c>
      <c r="G129" s="51" t="s">
        <v>437</v>
      </c>
      <c r="H129" s="198">
        <v>12.5</v>
      </c>
      <c r="I129" s="53">
        <v>2008</v>
      </c>
      <c r="K129" s="54">
        <v>7.98</v>
      </c>
      <c r="L129" s="250">
        <f>K129/H129</f>
        <v>0.63840000000000008</v>
      </c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</row>
    <row r="130" spans="1:198" s="51" customFormat="1" ht="12.75" customHeight="1" x14ac:dyDescent="0.2">
      <c r="A130" s="51" t="s">
        <v>398</v>
      </c>
      <c r="B130" s="51" t="s">
        <v>399</v>
      </c>
      <c r="C130" s="51" t="s">
        <v>400</v>
      </c>
      <c r="D130" s="51" t="s">
        <v>53</v>
      </c>
      <c r="E130" s="51" t="s">
        <v>401</v>
      </c>
      <c r="F130" s="53">
        <v>2005</v>
      </c>
      <c r="G130" s="51" t="s">
        <v>438</v>
      </c>
      <c r="H130" s="198">
        <v>12.5</v>
      </c>
      <c r="I130" s="53">
        <v>2008</v>
      </c>
      <c r="K130" s="54">
        <v>7.35</v>
      </c>
      <c r="L130" s="250">
        <f>K130/H130</f>
        <v>0.58799999999999997</v>
      </c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</row>
    <row r="131" spans="1:198" s="100" customFormat="1" ht="12.75" customHeight="1" x14ac:dyDescent="0.2">
      <c r="A131" s="51" t="s">
        <v>403</v>
      </c>
      <c r="B131" s="51"/>
      <c r="C131" s="51" t="s">
        <v>294</v>
      </c>
      <c r="D131" s="51" t="s">
        <v>24</v>
      </c>
      <c r="E131" s="51" t="s">
        <v>56</v>
      </c>
      <c r="F131" s="53">
        <v>2004</v>
      </c>
      <c r="G131" s="51" t="s">
        <v>440</v>
      </c>
      <c r="H131" s="198">
        <v>12.5</v>
      </c>
      <c r="I131" s="53">
        <v>2008</v>
      </c>
      <c r="J131" s="51"/>
      <c r="K131" s="54">
        <v>11.98</v>
      </c>
      <c r="L131" s="250">
        <f>K131/H131</f>
        <v>0.95840000000000003</v>
      </c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</row>
    <row r="132" spans="1:198" s="51" customFormat="1" ht="12.75" customHeight="1" x14ac:dyDescent="0.2">
      <c r="A132" s="51" t="s">
        <v>404</v>
      </c>
      <c r="B132" s="51" t="s">
        <v>405</v>
      </c>
      <c r="C132" s="51" t="s">
        <v>406</v>
      </c>
      <c r="D132" s="51" t="s">
        <v>94</v>
      </c>
      <c r="E132" s="51" t="s">
        <v>288</v>
      </c>
      <c r="F132" s="53">
        <v>2006</v>
      </c>
      <c r="G132" s="51" t="s">
        <v>441</v>
      </c>
      <c r="H132" s="198">
        <v>12.5</v>
      </c>
      <c r="I132" s="53">
        <v>2008</v>
      </c>
      <c r="K132" s="54">
        <v>8.99</v>
      </c>
      <c r="L132" s="250">
        <f>K132/H132</f>
        <v>0.71920000000000006</v>
      </c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  <c r="GH132" s="49"/>
      <c r="GI132" s="49"/>
      <c r="GJ132" s="49"/>
      <c r="GK132" s="49"/>
      <c r="GL132" s="49"/>
      <c r="GM132" s="49"/>
      <c r="GN132" s="49"/>
      <c r="GO132" s="49"/>
      <c r="GP132" s="49"/>
    </row>
    <row r="133" spans="1:198" s="51" customFormat="1" ht="12.75" customHeight="1" x14ac:dyDescent="0.2">
      <c r="A133" s="51" t="s">
        <v>411</v>
      </c>
      <c r="C133" s="51" t="s">
        <v>196</v>
      </c>
      <c r="D133" s="51" t="s">
        <v>53</v>
      </c>
      <c r="E133" s="51" t="s">
        <v>288</v>
      </c>
      <c r="F133" s="53">
        <v>2005</v>
      </c>
      <c r="G133" s="51" t="s">
        <v>444</v>
      </c>
      <c r="H133" s="198">
        <v>12.5</v>
      </c>
      <c r="I133" s="53">
        <v>2008</v>
      </c>
      <c r="K133" s="54">
        <v>9.1999999999999993</v>
      </c>
      <c r="L133" s="250">
        <f>K133/H133</f>
        <v>0.73599999999999999</v>
      </c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</row>
    <row r="134" spans="1:198" s="51" customFormat="1" ht="12.75" customHeight="1" x14ac:dyDescent="0.2">
      <c r="A134" s="51" t="s">
        <v>425</v>
      </c>
      <c r="C134" s="51" t="s">
        <v>426</v>
      </c>
      <c r="D134" s="52" t="s">
        <v>555</v>
      </c>
      <c r="E134" s="51" t="s">
        <v>116</v>
      </c>
      <c r="F134" s="53">
        <v>2002</v>
      </c>
      <c r="G134" s="51" t="s">
        <v>450</v>
      </c>
      <c r="H134" s="198">
        <v>12.5</v>
      </c>
      <c r="I134" s="53">
        <v>2008</v>
      </c>
      <c r="J134" s="51" t="s">
        <v>454</v>
      </c>
      <c r="K134" s="54">
        <v>23.9</v>
      </c>
      <c r="L134" s="250">
        <f>K134/H134</f>
        <v>1.9119999999999999</v>
      </c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8"/>
      <c r="FI134" s="48"/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  <c r="FX134" s="48"/>
      <c r="FY134" s="48"/>
      <c r="FZ134" s="48"/>
      <c r="GA134" s="48"/>
      <c r="GB134" s="48"/>
      <c r="GC134" s="48"/>
      <c r="GD134" s="48"/>
      <c r="GE134" s="48"/>
      <c r="GF134" s="48"/>
      <c r="GG134" s="48"/>
      <c r="GH134" s="48"/>
      <c r="GI134" s="48"/>
      <c r="GJ134" s="48"/>
      <c r="GK134" s="48"/>
      <c r="GL134" s="48"/>
      <c r="GM134" s="48"/>
      <c r="GN134" s="48"/>
      <c r="GO134" s="48"/>
      <c r="GP134" s="48"/>
    </row>
    <row r="135" spans="1:198" s="51" customFormat="1" ht="12.75" customHeight="1" x14ac:dyDescent="0.2">
      <c r="A135" s="56" t="s">
        <v>487</v>
      </c>
      <c r="B135" s="56"/>
      <c r="C135" s="57" t="s">
        <v>488</v>
      </c>
      <c r="D135" s="56" t="s">
        <v>28</v>
      </c>
      <c r="E135" s="57" t="s">
        <v>489</v>
      </c>
      <c r="F135" s="58">
        <v>2005</v>
      </c>
      <c r="G135" s="56" t="s">
        <v>490</v>
      </c>
      <c r="H135" s="193">
        <v>12.5</v>
      </c>
      <c r="I135" s="58">
        <v>2009</v>
      </c>
      <c r="J135" s="57"/>
      <c r="K135" s="59">
        <v>9.99</v>
      </c>
      <c r="L135" s="250">
        <f>K135/H135</f>
        <v>0.79920000000000002</v>
      </c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8"/>
      <c r="GE135" s="48"/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</row>
    <row r="136" spans="1:198" s="51" customFormat="1" ht="12.75" customHeight="1" x14ac:dyDescent="0.2">
      <c r="A136" s="63" t="s">
        <v>395</v>
      </c>
      <c r="B136" s="64" t="s">
        <v>96</v>
      </c>
      <c r="C136" s="64" t="s">
        <v>289</v>
      </c>
      <c r="D136" s="64" t="s">
        <v>53</v>
      </c>
      <c r="E136" s="64" t="s">
        <v>116</v>
      </c>
      <c r="F136" s="65">
        <v>2008</v>
      </c>
      <c r="G136" s="64" t="s">
        <v>586</v>
      </c>
      <c r="H136" s="198">
        <v>12.5</v>
      </c>
      <c r="I136" s="65">
        <v>2009</v>
      </c>
      <c r="J136" s="64"/>
      <c r="K136" s="66">
        <v>11.99</v>
      </c>
      <c r="L136" s="250">
        <f>K136/H136</f>
        <v>0.95920000000000005</v>
      </c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8"/>
      <c r="GE136" s="48"/>
      <c r="GF136" s="48"/>
      <c r="GG136" s="48"/>
      <c r="GH136" s="48"/>
      <c r="GI136" s="48"/>
      <c r="GJ136" s="48"/>
      <c r="GK136" s="48"/>
      <c r="GL136" s="48"/>
      <c r="GM136" s="48"/>
      <c r="GN136" s="48"/>
      <c r="GO136" s="48"/>
      <c r="GP136" s="48"/>
    </row>
    <row r="137" spans="1:198" s="51" customFormat="1" ht="12.75" customHeight="1" x14ac:dyDescent="0.2">
      <c r="A137" s="96" t="s">
        <v>620</v>
      </c>
      <c r="B137" s="96" t="s">
        <v>609</v>
      </c>
      <c r="C137" s="96" t="s">
        <v>426</v>
      </c>
      <c r="D137" s="96" t="s">
        <v>555</v>
      </c>
      <c r="E137" s="97" t="s">
        <v>116</v>
      </c>
      <c r="F137" s="98">
        <v>2009</v>
      </c>
      <c r="G137" s="96" t="s">
        <v>691</v>
      </c>
      <c r="H137" s="194">
        <v>12.5</v>
      </c>
      <c r="I137" s="98">
        <v>2011</v>
      </c>
      <c r="J137" s="98"/>
      <c r="K137" s="99">
        <v>27.1</v>
      </c>
      <c r="L137" s="250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</row>
    <row r="138" spans="1:198" s="51" customFormat="1" ht="12.75" customHeight="1" x14ac:dyDescent="0.2">
      <c r="A138" s="96" t="s">
        <v>619</v>
      </c>
      <c r="B138" s="96" t="s">
        <v>621</v>
      </c>
      <c r="C138" s="96" t="s">
        <v>408</v>
      </c>
      <c r="D138" s="96" t="s">
        <v>94</v>
      </c>
      <c r="E138" s="97" t="s">
        <v>116</v>
      </c>
      <c r="F138" s="98">
        <v>2009</v>
      </c>
      <c r="G138" s="96" t="s">
        <v>700</v>
      </c>
      <c r="H138" s="194">
        <v>12.5</v>
      </c>
      <c r="I138" s="98">
        <v>2011</v>
      </c>
      <c r="J138" s="98"/>
      <c r="K138" s="99">
        <v>19.66</v>
      </c>
      <c r="L138" s="250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8"/>
      <c r="GE138" s="48"/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</row>
    <row r="139" spans="1:198" s="51" customFormat="1" ht="12.75" customHeight="1" x14ac:dyDescent="0.2">
      <c r="A139" s="96" t="s">
        <v>693</v>
      </c>
      <c r="B139" s="96" t="s">
        <v>694</v>
      </c>
      <c r="C139" s="96" t="s">
        <v>695</v>
      </c>
      <c r="D139" s="96" t="s">
        <v>28</v>
      </c>
      <c r="E139" s="97" t="s">
        <v>688</v>
      </c>
      <c r="F139" s="98">
        <v>2006</v>
      </c>
      <c r="G139" s="96" t="s">
        <v>705</v>
      </c>
      <c r="H139" s="194">
        <v>12.5</v>
      </c>
      <c r="I139" s="98">
        <v>2011</v>
      </c>
      <c r="J139" s="98"/>
      <c r="K139" s="99">
        <v>14.98</v>
      </c>
      <c r="L139" s="250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8"/>
      <c r="GE139" s="48"/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</row>
    <row r="140" spans="1:198" s="51" customFormat="1" ht="12.75" customHeight="1" x14ac:dyDescent="0.2">
      <c r="A140" s="96" t="s">
        <v>648</v>
      </c>
      <c r="B140" s="96" t="s">
        <v>628</v>
      </c>
      <c r="C140" s="96" t="s">
        <v>55</v>
      </c>
      <c r="D140" s="96" t="s">
        <v>58</v>
      </c>
      <c r="E140" s="97" t="s">
        <v>652</v>
      </c>
      <c r="F140" s="98">
        <v>2008</v>
      </c>
      <c r="G140" s="96" t="s">
        <v>716</v>
      </c>
      <c r="H140" s="194">
        <v>12.5</v>
      </c>
      <c r="I140" s="98">
        <v>2011</v>
      </c>
      <c r="J140" s="98"/>
      <c r="K140" s="99">
        <v>9.49</v>
      </c>
      <c r="L140" s="250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</row>
    <row r="141" spans="1:198" s="51" customFormat="1" ht="12.75" customHeight="1" x14ac:dyDescent="0.2">
      <c r="A141" s="96" t="s">
        <v>651</v>
      </c>
      <c r="B141" s="96" t="s">
        <v>216</v>
      </c>
      <c r="C141" s="96" t="s">
        <v>653</v>
      </c>
      <c r="D141" s="96" t="s">
        <v>20</v>
      </c>
      <c r="E141" s="97" t="s">
        <v>67</v>
      </c>
      <c r="F141" s="98">
        <v>2008</v>
      </c>
      <c r="G141" s="96" t="s">
        <v>720</v>
      </c>
      <c r="H141" s="194">
        <v>12.5</v>
      </c>
      <c r="I141" s="98">
        <v>2011</v>
      </c>
      <c r="J141" s="98"/>
      <c r="K141" s="99">
        <v>8.98</v>
      </c>
      <c r="L141" s="250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</row>
    <row r="142" spans="1:198" s="51" customFormat="1" ht="12.75" customHeight="1" x14ac:dyDescent="0.2">
      <c r="A142" s="107" t="s">
        <v>730</v>
      </c>
      <c r="B142" s="107" t="s">
        <v>731</v>
      </c>
      <c r="C142" s="108" t="s">
        <v>732</v>
      </c>
      <c r="D142" s="107" t="s">
        <v>459</v>
      </c>
      <c r="E142" s="108" t="s">
        <v>733</v>
      </c>
      <c r="F142" s="109">
        <v>2006</v>
      </c>
      <c r="G142" s="107" t="s">
        <v>777</v>
      </c>
      <c r="H142" s="193">
        <v>12.5</v>
      </c>
      <c r="I142" s="109">
        <v>2012</v>
      </c>
      <c r="J142" s="108"/>
      <c r="K142" s="110"/>
      <c r="L142" s="250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</row>
    <row r="143" spans="1:198" s="51" customFormat="1" ht="12.75" customHeight="1" x14ac:dyDescent="0.2">
      <c r="A143" s="107" t="s">
        <v>767</v>
      </c>
      <c r="B143" s="107" t="s">
        <v>768</v>
      </c>
      <c r="C143" s="108" t="s">
        <v>767</v>
      </c>
      <c r="D143" s="107" t="s">
        <v>28</v>
      </c>
      <c r="E143" s="108"/>
      <c r="F143" s="109">
        <v>2007</v>
      </c>
      <c r="G143" s="107" t="s">
        <v>783</v>
      </c>
      <c r="H143" s="193">
        <v>12.5</v>
      </c>
      <c r="I143" s="109">
        <v>2012</v>
      </c>
      <c r="J143" s="108"/>
      <c r="K143" s="110"/>
      <c r="L143" s="250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</row>
    <row r="144" spans="1:198" s="51" customFormat="1" ht="12.75" customHeight="1" x14ac:dyDescent="0.2">
      <c r="A144" s="124" t="s">
        <v>825</v>
      </c>
      <c r="B144" s="124" t="s">
        <v>286</v>
      </c>
      <c r="C144" s="124" t="s">
        <v>775</v>
      </c>
      <c r="D144" s="124" t="s">
        <v>237</v>
      </c>
      <c r="E144" s="132" t="s">
        <v>826</v>
      </c>
      <c r="F144" s="125">
        <v>2011</v>
      </c>
      <c r="G144" s="123" t="s">
        <v>857</v>
      </c>
      <c r="H144" s="193">
        <v>12.5</v>
      </c>
      <c r="I144" s="130">
        <v>2013</v>
      </c>
      <c r="J144" s="124"/>
      <c r="K144" s="133">
        <v>9.49</v>
      </c>
      <c r="L144" s="250">
        <f>K144/H144</f>
        <v>0.75919999999999999</v>
      </c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  <c r="GH144" s="49"/>
      <c r="GI144" s="49"/>
      <c r="GJ144" s="49"/>
      <c r="GK144" s="49"/>
      <c r="GL144" s="49"/>
      <c r="GM144" s="49"/>
      <c r="GN144" s="49"/>
      <c r="GO144" s="49"/>
      <c r="GP144" s="49"/>
    </row>
    <row r="145" spans="1:198" s="51" customFormat="1" ht="12.75" customHeight="1" x14ac:dyDescent="0.2">
      <c r="A145" s="124" t="s">
        <v>870</v>
      </c>
      <c r="B145" s="124" t="s">
        <v>641</v>
      </c>
      <c r="C145" s="123" t="s">
        <v>642</v>
      </c>
      <c r="D145" s="124" t="s">
        <v>53</v>
      </c>
      <c r="E145" s="123" t="s">
        <v>87</v>
      </c>
      <c r="F145" s="125">
        <v>2010</v>
      </c>
      <c r="G145" s="124" t="s">
        <v>871</v>
      </c>
      <c r="H145" s="193">
        <v>12.5</v>
      </c>
      <c r="I145" s="130">
        <v>2013</v>
      </c>
      <c r="J145" s="123"/>
      <c r="K145" s="126">
        <v>13.99</v>
      </c>
      <c r="L145" s="250">
        <f>K145/H145</f>
        <v>1.1192</v>
      </c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</row>
    <row r="146" spans="1:198" s="100" customFormat="1" ht="12.75" customHeight="1" x14ac:dyDescent="0.2">
      <c r="A146" s="124" t="s">
        <v>877</v>
      </c>
      <c r="B146" s="124" t="s">
        <v>877</v>
      </c>
      <c r="C146" s="123" t="s">
        <v>55</v>
      </c>
      <c r="D146" s="124" t="s">
        <v>58</v>
      </c>
      <c r="E146" s="123" t="s">
        <v>288</v>
      </c>
      <c r="F146" s="125">
        <v>2010</v>
      </c>
      <c r="G146" s="124" t="s">
        <v>878</v>
      </c>
      <c r="H146" s="193">
        <v>12.5</v>
      </c>
      <c r="I146" s="130">
        <v>2013</v>
      </c>
      <c r="J146" s="123"/>
      <c r="K146" s="126">
        <v>14.89</v>
      </c>
      <c r="L146" s="250">
        <f>K146/H146</f>
        <v>1.1912</v>
      </c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49"/>
      <c r="GM146" s="49"/>
      <c r="GN146" s="49"/>
      <c r="GO146" s="49"/>
      <c r="GP146" s="49"/>
    </row>
    <row r="147" spans="1:198" s="51" customFormat="1" ht="12.75" customHeight="1" x14ac:dyDescent="0.2">
      <c r="A147" s="139" t="s">
        <v>905</v>
      </c>
      <c r="B147" s="140" t="s">
        <v>144</v>
      </c>
      <c r="C147" s="140" t="s">
        <v>145</v>
      </c>
      <c r="D147" s="140" t="s">
        <v>94</v>
      </c>
      <c r="E147" s="140" t="s">
        <v>56</v>
      </c>
      <c r="F147" s="150">
        <v>2009</v>
      </c>
      <c r="G147" s="140" t="s">
        <v>933</v>
      </c>
      <c r="H147" s="197">
        <v>12.5</v>
      </c>
      <c r="I147" s="136">
        <v>2014</v>
      </c>
      <c r="J147" s="135"/>
      <c r="K147" s="145">
        <v>13.99</v>
      </c>
      <c r="L147" s="250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49"/>
      <c r="GM147" s="49"/>
      <c r="GN147" s="49"/>
      <c r="GO147" s="49"/>
      <c r="GP147" s="49"/>
    </row>
    <row r="148" spans="1:198" s="51" customFormat="1" ht="12.75" customHeight="1" x14ac:dyDescent="0.2">
      <c r="A148" s="139" t="s">
        <v>922</v>
      </c>
      <c r="B148" s="140" t="s">
        <v>923</v>
      </c>
      <c r="C148" s="140" t="s">
        <v>171</v>
      </c>
      <c r="D148" s="140" t="s">
        <v>10</v>
      </c>
      <c r="E148" s="140" t="s">
        <v>950</v>
      </c>
      <c r="F148" s="150">
        <v>2010</v>
      </c>
      <c r="G148" s="140" t="s">
        <v>941</v>
      </c>
      <c r="H148" s="197">
        <v>12.5</v>
      </c>
      <c r="I148" s="136">
        <v>2014</v>
      </c>
      <c r="J148" s="135"/>
      <c r="K148" s="137"/>
      <c r="L148" s="250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49"/>
      <c r="GM148" s="49"/>
      <c r="GN148" s="49"/>
      <c r="GO148" s="49"/>
      <c r="GP148" s="49"/>
    </row>
    <row r="149" spans="1:198" s="60" customFormat="1" ht="12.75" customHeight="1" x14ac:dyDescent="0.25">
      <c r="A149" s="163" t="s">
        <v>963</v>
      </c>
      <c r="B149" s="163" t="s">
        <v>964</v>
      </c>
      <c r="C149" s="164" t="s">
        <v>781</v>
      </c>
      <c r="D149" s="164" t="s">
        <v>459</v>
      </c>
      <c r="E149" s="163" t="s">
        <v>116</v>
      </c>
      <c r="F149" s="192">
        <v>2013</v>
      </c>
      <c r="G149" s="156" t="s">
        <v>1005</v>
      </c>
      <c r="H149" s="193">
        <v>12.5</v>
      </c>
      <c r="I149" s="158">
        <v>2015</v>
      </c>
      <c r="J149" s="157"/>
      <c r="K149" s="159">
        <v>20.100000000000001</v>
      </c>
      <c r="L149" s="250">
        <f>K149/H149</f>
        <v>1.6080000000000001</v>
      </c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  <c r="AP149" s="173"/>
      <c r="AQ149" s="173"/>
      <c r="AR149" s="173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173"/>
      <c r="BK149" s="173"/>
      <c r="BL149" s="173"/>
      <c r="BM149" s="173"/>
      <c r="BN149" s="173"/>
      <c r="BO149" s="173"/>
      <c r="BP149" s="173"/>
      <c r="BQ149" s="173"/>
      <c r="BR149" s="173"/>
      <c r="BS149" s="173"/>
      <c r="BT149" s="173"/>
      <c r="BU149" s="173"/>
      <c r="BV149" s="173"/>
      <c r="BW149" s="173"/>
      <c r="BX149" s="173"/>
      <c r="BY149" s="173"/>
      <c r="BZ149" s="173"/>
      <c r="CA149" s="173"/>
      <c r="CB149" s="173"/>
      <c r="CC149" s="173"/>
      <c r="CD149" s="173"/>
      <c r="CE149" s="173"/>
      <c r="CF149" s="173"/>
      <c r="CG149" s="173"/>
      <c r="CH149" s="173"/>
      <c r="CI149" s="173"/>
      <c r="CJ149" s="173"/>
      <c r="CK149" s="173"/>
      <c r="CL149" s="173"/>
      <c r="CM149" s="173"/>
      <c r="CN149" s="173"/>
      <c r="CO149" s="173"/>
      <c r="CP149" s="173"/>
      <c r="CQ149" s="173"/>
      <c r="CR149" s="173"/>
      <c r="CS149" s="173"/>
      <c r="CT149" s="173"/>
      <c r="CU149" s="173"/>
      <c r="CV149" s="173"/>
      <c r="CW149" s="173"/>
      <c r="CX149" s="173"/>
      <c r="CY149" s="173"/>
      <c r="CZ149" s="173"/>
      <c r="DA149" s="173"/>
      <c r="DB149" s="173"/>
      <c r="DC149" s="173"/>
      <c r="DD149" s="173"/>
      <c r="DE149" s="173"/>
      <c r="DF149" s="173"/>
      <c r="DG149" s="173"/>
      <c r="DH149" s="173"/>
      <c r="DI149" s="173"/>
      <c r="DJ149" s="173"/>
      <c r="DK149" s="173"/>
      <c r="DL149" s="173"/>
      <c r="DM149" s="173"/>
      <c r="DN149" s="173"/>
      <c r="DO149" s="173"/>
      <c r="DP149" s="173"/>
      <c r="DQ149" s="173"/>
      <c r="DR149" s="173"/>
      <c r="DS149" s="173"/>
      <c r="DT149" s="173"/>
      <c r="DU149" s="173"/>
      <c r="DV149" s="173"/>
      <c r="DW149" s="173"/>
      <c r="DX149" s="173"/>
      <c r="DY149" s="173"/>
      <c r="DZ149" s="173"/>
      <c r="EA149" s="173"/>
      <c r="EB149" s="173"/>
      <c r="EC149" s="173"/>
      <c r="ED149" s="173"/>
      <c r="EE149" s="173"/>
      <c r="EF149" s="173"/>
      <c r="EG149" s="173"/>
      <c r="EH149" s="173"/>
      <c r="EI149" s="173"/>
      <c r="EJ149" s="173"/>
      <c r="EK149" s="173"/>
      <c r="EL149" s="173"/>
      <c r="EM149" s="173"/>
      <c r="EN149" s="173"/>
      <c r="EO149" s="173"/>
      <c r="EP149" s="173"/>
      <c r="EQ149" s="173"/>
      <c r="ER149" s="173"/>
      <c r="ES149" s="173"/>
      <c r="ET149" s="173"/>
      <c r="EU149" s="173"/>
      <c r="EV149" s="173"/>
      <c r="EW149" s="173"/>
      <c r="EX149" s="173"/>
      <c r="EY149" s="173"/>
      <c r="EZ149" s="173"/>
      <c r="FA149" s="173"/>
      <c r="FB149" s="173"/>
      <c r="FC149" s="173"/>
      <c r="FD149" s="173"/>
      <c r="FE149" s="173"/>
      <c r="FF149" s="173"/>
      <c r="FG149" s="173"/>
      <c r="FH149" s="173"/>
      <c r="FI149" s="173"/>
      <c r="FJ149" s="173"/>
      <c r="FK149" s="173"/>
      <c r="FL149" s="173"/>
      <c r="FM149" s="173"/>
      <c r="FN149" s="173"/>
      <c r="FO149" s="173"/>
      <c r="FP149" s="173"/>
      <c r="FQ149" s="173"/>
      <c r="FR149" s="173"/>
      <c r="FS149" s="173"/>
      <c r="FT149" s="173"/>
      <c r="FU149" s="173"/>
      <c r="FV149" s="173"/>
      <c r="FW149" s="173"/>
      <c r="FX149" s="173"/>
      <c r="FY149" s="173"/>
      <c r="FZ149" s="173"/>
      <c r="GA149" s="173"/>
      <c r="GB149" s="173"/>
      <c r="GC149" s="173"/>
      <c r="GD149" s="173"/>
      <c r="GE149" s="173"/>
      <c r="GF149" s="173"/>
      <c r="GG149" s="173"/>
      <c r="GH149" s="173"/>
      <c r="GI149" s="173"/>
      <c r="GJ149" s="173"/>
      <c r="GK149" s="173"/>
      <c r="GL149" s="173"/>
      <c r="GM149" s="173"/>
      <c r="GN149" s="173"/>
      <c r="GO149" s="173"/>
      <c r="GP149" s="173"/>
    </row>
    <row r="150" spans="1:198" s="60" customFormat="1" ht="12.75" customHeight="1" x14ac:dyDescent="0.25">
      <c r="A150" s="163" t="s">
        <v>980</v>
      </c>
      <c r="B150" s="163" t="s">
        <v>978</v>
      </c>
      <c r="C150" s="164" t="s">
        <v>821</v>
      </c>
      <c r="D150" s="164" t="s">
        <v>10</v>
      </c>
      <c r="E150" s="163" t="s">
        <v>979</v>
      </c>
      <c r="F150" s="192">
        <v>2011</v>
      </c>
      <c r="G150" s="156" t="s">
        <v>1010</v>
      </c>
      <c r="H150" s="193">
        <v>12.5</v>
      </c>
      <c r="I150" s="158">
        <v>2015</v>
      </c>
      <c r="J150" s="157"/>
      <c r="K150" s="159">
        <v>24.9</v>
      </c>
      <c r="L150" s="250">
        <f>K150/H150</f>
        <v>1.992</v>
      </c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3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173"/>
      <c r="BK150" s="173"/>
      <c r="BL150" s="173"/>
      <c r="BM150" s="173"/>
      <c r="BN150" s="173"/>
      <c r="BO150" s="173"/>
      <c r="BP150" s="173"/>
      <c r="BQ150" s="173"/>
      <c r="BR150" s="173"/>
      <c r="BS150" s="173"/>
      <c r="BT150" s="173"/>
      <c r="BU150" s="173"/>
      <c r="BV150" s="173"/>
      <c r="BW150" s="173"/>
      <c r="BX150" s="173"/>
      <c r="BY150" s="173"/>
      <c r="BZ150" s="173"/>
      <c r="CA150" s="173"/>
      <c r="CB150" s="173"/>
      <c r="CC150" s="173"/>
      <c r="CD150" s="173"/>
      <c r="CE150" s="173"/>
      <c r="CF150" s="173"/>
      <c r="CG150" s="173"/>
      <c r="CH150" s="173"/>
      <c r="CI150" s="173"/>
      <c r="CJ150" s="173"/>
      <c r="CK150" s="173"/>
      <c r="CL150" s="173"/>
      <c r="CM150" s="173"/>
      <c r="CN150" s="173"/>
      <c r="CO150" s="173"/>
      <c r="CP150" s="173"/>
      <c r="CQ150" s="173"/>
      <c r="CR150" s="173"/>
      <c r="CS150" s="173"/>
      <c r="CT150" s="173"/>
      <c r="CU150" s="173"/>
      <c r="CV150" s="173"/>
      <c r="CW150" s="173"/>
      <c r="CX150" s="173"/>
      <c r="CY150" s="173"/>
      <c r="CZ150" s="173"/>
      <c r="DA150" s="173"/>
      <c r="DB150" s="173"/>
      <c r="DC150" s="173"/>
      <c r="DD150" s="173"/>
      <c r="DE150" s="173"/>
      <c r="DF150" s="173"/>
      <c r="DG150" s="173"/>
      <c r="DH150" s="173"/>
      <c r="DI150" s="173"/>
      <c r="DJ150" s="173"/>
      <c r="DK150" s="173"/>
      <c r="DL150" s="173"/>
      <c r="DM150" s="173"/>
      <c r="DN150" s="173"/>
      <c r="DO150" s="173"/>
      <c r="DP150" s="173"/>
      <c r="DQ150" s="173"/>
      <c r="DR150" s="173"/>
      <c r="DS150" s="173"/>
      <c r="DT150" s="173"/>
      <c r="DU150" s="173"/>
      <c r="DV150" s="173"/>
      <c r="DW150" s="173"/>
      <c r="DX150" s="173"/>
      <c r="DY150" s="173"/>
      <c r="DZ150" s="173"/>
      <c r="EA150" s="173"/>
      <c r="EB150" s="173"/>
      <c r="EC150" s="173"/>
      <c r="ED150" s="173"/>
      <c r="EE150" s="173"/>
      <c r="EF150" s="173"/>
      <c r="EG150" s="173"/>
      <c r="EH150" s="173"/>
      <c r="EI150" s="173"/>
      <c r="EJ150" s="173"/>
      <c r="EK150" s="173"/>
      <c r="EL150" s="173"/>
      <c r="EM150" s="173"/>
      <c r="EN150" s="173"/>
      <c r="EO150" s="173"/>
      <c r="EP150" s="173"/>
      <c r="EQ150" s="173"/>
      <c r="ER150" s="173"/>
      <c r="ES150" s="173"/>
      <c r="ET150" s="173"/>
      <c r="EU150" s="173"/>
      <c r="EV150" s="173"/>
      <c r="EW150" s="173"/>
      <c r="EX150" s="173"/>
      <c r="EY150" s="173"/>
      <c r="EZ150" s="173"/>
      <c r="FA150" s="173"/>
      <c r="FB150" s="173"/>
      <c r="FC150" s="173"/>
      <c r="FD150" s="173"/>
      <c r="FE150" s="173"/>
      <c r="FF150" s="173"/>
      <c r="FG150" s="173"/>
      <c r="FH150" s="173"/>
      <c r="FI150" s="173"/>
      <c r="FJ150" s="173"/>
      <c r="FK150" s="173"/>
      <c r="FL150" s="173"/>
      <c r="FM150" s="173"/>
      <c r="FN150" s="173"/>
      <c r="FO150" s="173"/>
      <c r="FP150" s="173"/>
      <c r="FQ150" s="173"/>
      <c r="FR150" s="173"/>
      <c r="FS150" s="173"/>
      <c r="FT150" s="173"/>
      <c r="FU150" s="173"/>
      <c r="FV150" s="173"/>
      <c r="FW150" s="173"/>
      <c r="FX150" s="173"/>
      <c r="FY150" s="173"/>
      <c r="FZ150" s="173"/>
      <c r="GA150" s="173"/>
      <c r="GB150" s="173"/>
      <c r="GC150" s="173"/>
      <c r="GD150" s="173"/>
      <c r="GE150" s="173"/>
      <c r="GF150" s="173"/>
      <c r="GG150" s="173"/>
      <c r="GH150" s="173"/>
      <c r="GI150" s="173"/>
      <c r="GJ150" s="173"/>
      <c r="GK150" s="173"/>
      <c r="GL150" s="173"/>
      <c r="GM150" s="173"/>
      <c r="GN150" s="173"/>
      <c r="GO150" s="173"/>
      <c r="GP150" s="173"/>
    </row>
    <row r="151" spans="1:198" s="60" customFormat="1" ht="12.75" customHeight="1" x14ac:dyDescent="0.25">
      <c r="A151" s="163" t="s">
        <v>996</v>
      </c>
      <c r="B151" s="163" t="s">
        <v>997</v>
      </c>
      <c r="C151" s="163" t="s">
        <v>998</v>
      </c>
      <c r="D151" s="164" t="s">
        <v>20</v>
      </c>
      <c r="E151" s="163" t="s">
        <v>999</v>
      </c>
      <c r="F151" s="192">
        <v>2011</v>
      </c>
      <c r="G151" s="169" t="s">
        <v>1015</v>
      </c>
      <c r="H151" s="199">
        <v>12.5</v>
      </c>
      <c r="I151" s="170">
        <v>2015</v>
      </c>
      <c r="J151" s="171"/>
      <c r="K151" s="172">
        <v>16.5</v>
      </c>
      <c r="L151" s="250">
        <f>K151/H151</f>
        <v>1.32</v>
      </c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8"/>
      <c r="GM151" s="48"/>
      <c r="GN151" s="48"/>
      <c r="GO151" s="48"/>
      <c r="GP151" s="48"/>
    </row>
    <row r="152" spans="1:198" s="60" customFormat="1" ht="12.75" customHeight="1" x14ac:dyDescent="0.2">
      <c r="A152" s="186" t="s">
        <v>1020</v>
      </c>
      <c r="B152" s="187" t="s">
        <v>1030</v>
      </c>
      <c r="C152" s="187" t="s">
        <v>1031</v>
      </c>
      <c r="D152" s="187" t="s">
        <v>94</v>
      </c>
      <c r="E152" s="187" t="s">
        <v>1032</v>
      </c>
      <c r="F152" s="191">
        <v>2013</v>
      </c>
      <c r="G152" s="177" t="s">
        <v>1042</v>
      </c>
      <c r="H152" s="194">
        <v>12.5</v>
      </c>
      <c r="I152" s="182">
        <v>2016</v>
      </c>
      <c r="J152" s="181"/>
      <c r="K152" s="183"/>
      <c r="L152" s="251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  <c r="AR152" s="177"/>
      <c r="AS152" s="177"/>
      <c r="AT152" s="177"/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7"/>
      <c r="BG152" s="177"/>
      <c r="BH152" s="177"/>
      <c r="BI152" s="177"/>
      <c r="BJ152" s="177"/>
      <c r="BK152" s="177"/>
      <c r="BL152" s="177"/>
      <c r="BM152" s="177"/>
      <c r="BN152" s="177"/>
      <c r="BO152" s="177"/>
      <c r="BP152" s="177"/>
      <c r="BQ152" s="177"/>
      <c r="BR152" s="177"/>
      <c r="BS152" s="177"/>
      <c r="BT152" s="177"/>
      <c r="BU152" s="177"/>
      <c r="BV152" s="177"/>
      <c r="BW152" s="177"/>
      <c r="BX152" s="177"/>
      <c r="BY152" s="177"/>
      <c r="BZ152" s="177"/>
      <c r="CA152" s="177"/>
      <c r="CB152" s="177"/>
      <c r="CC152" s="177"/>
      <c r="CD152" s="177"/>
      <c r="CE152" s="177"/>
      <c r="CF152" s="177"/>
      <c r="CG152" s="177"/>
      <c r="CH152" s="177"/>
      <c r="CI152" s="177"/>
      <c r="CJ152" s="177"/>
      <c r="CK152" s="177"/>
      <c r="CL152" s="177"/>
      <c r="CM152" s="177"/>
      <c r="CN152" s="177"/>
      <c r="CO152" s="177"/>
      <c r="CP152" s="177"/>
      <c r="CQ152" s="177"/>
      <c r="CR152" s="177"/>
      <c r="CS152" s="177"/>
      <c r="CT152" s="177"/>
      <c r="CU152" s="177"/>
      <c r="CV152" s="177"/>
      <c r="CW152" s="177"/>
      <c r="CX152" s="177"/>
      <c r="CY152" s="177"/>
      <c r="CZ152" s="177"/>
      <c r="DA152" s="177"/>
      <c r="DB152" s="177"/>
      <c r="DC152" s="177"/>
      <c r="DD152" s="177"/>
      <c r="DE152" s="177"/>
      <c r="DF152" s="177"/>
      <c r="DG152" s="177"/>
      <c r="DH152" s="177"/>
      <c r="DI152" s="177"/>
      <c r="DJ152" s="177"/>
      <c r="DK152" s="177"/>
      <c r="DL152" s="177"/>
      <c r="DM152" s="177"/>
      <c r="DN152" s="177"/>
      <c r="DO152" s="177"/>
      <c r="DP152" s="177"/>
      <c r="DQ152" s="177"/>
      <c r="DR152" s="177"/>
      <c r="DS152" s="177"/>
      <c r="DT152" s="177"/>
      <c r="DU152" s="177"/>
      <c r="DV152" s="177"/>
      <c r="DW152" s="177"/>
      <c r="DX152" s="177"/>
      <c r="DY152" s="177"/>
      <c r="DZ152" s="177"/>
      <c r="EA152" s="177"/>
      <c r="EB152" s="177"/>
      <c r="EC152" s="177"/>
      <c r="ED152" s="177"/>
      <c r="EE152" s="177"/>
      <c r="EF152" s="177"/>
      <c r="EG152" s="177"/>
      <c r="EH152" s="177"/>
      <c r="EI152" s="177"/>
      <c r="EJ152" s="177"/>
      <c r="EK152" s="177"/>
      <c r="EL152" s="177"/>
      <c r="EM152" s="177"/>
      <c r="EN152" s="177"/>
      <c r="EO152" s="177"/>
      <c r="EP152" s="177"/>
      <c r="EQ152" s="177"/>
      <c r="ER152" s="177"/>
      <c r="ES152" s="177"/>
      <c r="ET152" s="177"/>
      <c r="EU152" s="177"/>
      <c r="EV152" s="177"/>
      <c r="EW152" s="177"/>
      <c r="EX152" s="177"/>
      <c r="EY152" s="177"/>
      <c r="EZ152" s="177"/>
      <c r="FA152" s="177"/>
      <c r="FB152" s="177"/>
      <c r="FC152" s="177"/>
      <c r="FD152" s="177"/>
      <c r="FE152" s="177"/>
      <c r="FF152" s="177"/>
      <c r="FG152" s="177"/>
      <c r="FH152" s="177"/>
      <c r="FI152" s="177"/>
      <c r="FJ152" s="177"/>
      <c r="FK152" s="177"/>
      <c r="FL152" s="177"/>
      <c r="FM152" s="177"/>
      <c r="FN152" s="177"/>
      <c r="FO152" s="177"/>
      <c r="FP152" s="177"/>
      <c r="FQ152" s="177"/>
      <c r="FR152" s="177"/>
      <c r="FS152" s="177"/>
      <c r="FT152" s="177"/>
      <c r="FU152" s="177"/>
      <c r="FV152" s="177"/>
      <c r="FW152" s="177"/>
      <c r="FX152" s="177"/>
      <c r="FY152" s="177"/>
      <c r="FZ152" s="177"/>
      <c r="GA152" s="177"/>
      <c r="GB152" s="177"/>
      <c r="GC152" s="177"/>
      <c r="GD152" s="177"/>
      <c r="GE152" s="177"/>
      <c r="GF152" s="177"/>
      <c r="GG152" s="177"/>
      <c r="GH152" s="177"/>
      <c r="GI152" s="177"/>
      <c r="GJ152" s="177"/>
      <c r="GK152" s="177"/>
      <c r="GL152" s="177"/>
      <c r="GM152" s="177"/>
      <c r="GN152" s="177"/>
      <c r="GO152" s="177"/>
      <c r="GP152" s="177"/>
    </row>
    <row r="153" spans="1:198" s="60" customFormat="1" ht="12.75" customHeight="1" x14ac:dyDescent="0.2">
      <c r="A153" s="186" t="s">
        <v>1022</v>
      </c>
      <c r="B153" s="187" t="s">
        <v>1034</v>
      </c>
      <c r="C153" s="187" t="s">
        <v>1035</v>
      </c>
      <c r="D153" s="187" t="s">
        <v>53</v>
      </c>
      <c r="E153" s="187" t="s">
        <v>288</v>
      </c>
      <c r="F153" s="191">
        <v>2013</v>
      </c>
      <c r="G153" s="177" t="s">
        <v>1044</v>
      </c>
      <c r="H153" s="194">
        <v>12.5</v>
      </c>
      <c r="I153" s="182">
        <v>2016</v>
      </c>
      <c r="J153" s="181"/>
      <c r="K153" s="183"/>
      <c r="L153" s="251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77"/>
      <c r="AK153" s="177"/>
      <c r="AL153" s="177"/>
      <c r="AM153" s="177"/>
      <c r="AN153" s="177"/>
      <c r="AO153" s="177"/>
      <c r="AP153" s="177"/>
      <c r="AQ153" s="177"/>
      <c r="AR153" s="177"/>
      <c r="AS153" s="177"/>
      <c r="AT153" s="177"/>
      <c r="AU153" s="177"/>
      <c r="AV153" s="177"/>
      <c r="AW153" s="177"/>
      <c r="AX153" s="177"/>
      <c r="AY153" s="177"/>
      <c r="AZ153" s="177"/>
      <c r="BA153" s="177"/>
      <c r="BB153" s="177"/>
      <c r="BC153" s="177"/>
      <c r="BD153" s="177"/>
      <c r="BE153" s="177"/>
      <c r="BF153" s="177"/>
      <c r="BG153" s="177"/>
      <c r="BH153" s="177"/>
      <c r="BI153" s="177"/>
      <c r="BJ153" s="177"/>
      <c r="BK153" s="177"/>
      <c r="BL153" s="177"/>
      <c r="BM153" s="177"/>
      <c r="BN153" s="177"/>
      <c r="BO153" s="177"/>
      <c r="BP153" s="177"/>
      <c r="BQ153" s="177"/>
      <c r="BR153" s="177"/>
      <c r="BS153" s="177"/>
      <c r="BT153" s="177"/>
      <c r="BU153" s="177"/>
      <c r="BV153" s="177"/>
      <c r="BW153" s="177"/>
      <c r="BX153" s="177"/>
      <c r="BY153" s="177"/>
      <c r="BZ153" s="177"/>
      <c r="CA153" s="177"/>
      <c r="CB153" s="177"/>
      <c r="CC153" s="177"/>
      <c r="CD153" s="177"/>
      <c r="CE153" s="177"/>
      <c r="CF153" s="177"/>
      <c r="CG153" s="177"/>
      <c r="CH153" s="177"/>
      <c r="CI153" s="177"/>
      <c r="CJ153" s="177"/>
      <c r="CK153" s="177"/>
      <c r="CL153" s="177"/>
      <c r="CM153" s="177"/>
      <c r="CN153" s="177"/>
      <c r="CO153" s="177"/>
      <c r="CP153" s="177"/>
      <c r="CQ153" s="177"/>
      <c r="CR153" s="177"/>
      <c r="CS153" s="177"/>
      <c r="CT153" s="177"/>
      <c r="CU153" s="177"/>
      <c r="CV153" s="177"/>
      <c r="CW153" s="177"/>
      <c r="CX153" s="177"/>
      <c r="CY153" s="177"/>
      <c r="CZ153" s="177"/>
      <c r="DA153" s="177"/>
      <c r="DB153" s="177"/>
      <c r="DC153" s="177"/>
      <c r="DD153" s="177"/>
      <c r="DE153" s="177"/>
      <c r="DF153" s="177"/>
      <c r="DG153" s="177"/>
      <c r="DH153" s="177"/>
      <c r="DI153" s="177"/>
      <c r="DJ153" s="177"/>
      <c r="DK153" s="177"/>
      <c r="DL153" s="177"/>
      <c r="DM153" s="177"/>
      <c r="DN153" s="177"/>
      <c r="DO153" s="177"/>
      <c r="DP153" s="177"/>
      <c r="DQ153" s="177"/>
      <c r="DR153" s="177"/>
      <c r="DS153" s="177"/>
      <c r="DT153" s="177"/>
      <c r="DU153" s="177"/>
      <c r="DV153" s="177"/>
      <c r="DW153" s="177"/>
      <c r="DX153" s="177"/>
      <c r="DY153" s="177"/>
      <c r="DZ153" s="177"/>
      <c r="EA153" s="177"/>
      <c r="EB153" s="177"/>
      <c r="EC153" s="177"/>
      <c r="ED153" s="177"/>
      <c r="EE153" s="177"/>
      <c r="EF153" s="177"/>
      <c r="EG153" s="177"/>
      <c r="EH153" s="177"/>
      <c r="EI153" s="177"/>
      <c r="EJ153" s="177"/>
      <c r="EK153" s="177"/>
      <c r="EL153" s="177"/>
      <c r="EM153" s="177"/>
      <c r="EN153" s="177"/>
      <c r="EO153" s="177"/>
      <c r="EP153" s="177"/>
      <c r="EQ153" s="177"/>
      <c r="ER153" s="177"/>
      <c r="ES153" s="177"/>
      <c r="ET153" s="177"/>
      <c r="EU153" s="177"/>
      <c r="EV153" s="177"/>
      <c r="EW153" s="177"/>
      <c r="EX153" s="177"/>
      <c r="EY153" s="177"/>
      <c r="EZ153" s="177"/>
      <c r="FA153" s="177"/>
      <c r="FB153" s="177"/>
      <c r="FC153" s="177"/>
      <c r="FD153" s="177"/>
      <c r="FE153" s="177"/>
      <c r="FF153" s="177"/>
      <c r="FG153" s="177"/>
      <c r="FH153" s="177"/>
      <c r="FI153" s="177"/>
      <c r="FJ153" s="177"/>
      <c r="FK153" s="177"/>
      <c r="FL153" s="177"/>
      <c r="FM153" s="177"/>
      <c r="FN153" s="177"/>
      <c r="FO153" s="177"/>
      <c r="FP153" s="177"/>
      <c r="FQ153" s="177"/>
      <c r="FR153" s="177"/>
      <c r="FS153" s="177"/>
      <c r="FT153" s="177"/>
      <c r="FU153" s="177"/>
      <c r="FV153" s="177"/>
      <c r="FW153" s="177"/>
      <c r="FX153" s="177"/>
      <c r="FY153" s="177"/>
      <c r="FZ153" s="177"/>
      <c r="GA153" s="177"/>
      <c r="GB153" s="177"/>
      <c r="GC153" s="177"/>
      <c r="GD153" s="177"/>
      <c r="GE153" s="177"/>
      <c r="GF153" s="177"/>
      <c r="GG153" s="177"/>
      <c r="GH153" s="177"/>
      <c r="GI153" s="177"/>
      <c r="GJ153" s="177"/>
      <c r="GK153" s="177"/>
      <c r="GL153" s="177"/>
      <c r="GM153" s="177"/>
      <c r="GN153" s="177"/>
      <c r="GO153" s="177"/>
      <c r="GP153" s="177"/>
    </row>
    <row r="154" spans="1:198" s="60" customFormat="1" ht="12.75" customHeight="1" x14ac:dyDescent="0.25">
      <c r="A154" s="263" t="s">
        <v>1123</v>
      </c>
      <c r="B154" s="263" t="s">
        <v>1124</v>
      </c>
      <c r="C154" s="263" t="s">
        <v>1125</v>
      </c>
      <c r="D154" s="263" t="s">
        <v>1126</v>
      </c>
      <c r="E154" s="264" t="s">
        <v>1127</v>
      </c>
      <c r="F154" s="265">
        <v>2014</v>
      </c>
      <c r="G154" s="259" t="s">
        <v>1131</v>
      </c>
      <c r="H154" s="266">
        <v>12.5</v>
      </c>
      <c r="I154" s="261">
        <v>2019</v>
      </c>
      <c r="J154" s="260"/>
      <c r="K154" s="262"/>
      <c r="L154" s="262"/>
      <c r="M154" s="258"/>
      <c r="N154" s="258"/>
      <c r="O154" s="258"/>
      <c r="P154" s="258"/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  <c r="AA154" s="258"/>
      <c r="AB154" s="258"/>
      <c r="AC154" s="258"/>
      <c r="AD154" s="258"/>
      <c r="AE154" s="258"/>
      <c r="AF154" s="258"/>
      <c r="AG154" s="258"/>
      <c r="AH154" s="258"/>
      <c r="AI154" s="258"/>
      <c r="AJ154" s="258"/>
      <c r="AK154" s="258"/>
      <c r="AL154" s="258"/>
      <c r="AM154" s="258"/>
      <c r="AN154" s="258"/>
      <c r="AO154" s="258"/>
      <c r="AP154" s="258"/>
      <c r="AQ154" s="258"/>
      <c r="AR154" s="258"/>
      <c r="AS154" s="258"/>
      <c r="AT154" s="258"/>
      <c r="AU154" s="258"/>
      <c r="AV154" s="258"/>
      <c r="AW154" s="258"/>
      <c r="AX154" s="258"/>
      <c r="AY154" s="258"/>
      <c r="AZ154" s="258"/>
      <c r="BA154" s="258"/>
      <c r="BB154" s="258"/>
      <c r="BC154" s="258"/>
      <c r="BD154" s="258"/>
      <c r="BE154" s="258"/>
      <c r="BF154" s="258"/>
      <c r="BG154" s="258"/>
      <c r="BH154" s="258"/>
      <c r="BI154" s="258"/>
      <c r="BJ154" s="258"/>
      <c r="BK154" s="258"/>
      <c r="BL154" s="258"/>
      <c r="BM154" s="258"/>
      <c r="BN154" s="258"/>
      <c r="BO154" s="258"/>
      <c r="BP154" s="258"/>
      <c r="BQ154" s="258"/>
      <c r="BR154" s="258"/>
      <c r="BS154" s="258"/>
      <c r="BT154" s="258"/>
      <c r="BU154" s="258"/>
      <c r="BV154" s="258"/>
      <c r="BW154" s="258"/>
      <c r="BX154" s="258"/>
      <c r="BY154" s="258"/>
      <c r="BZ154" s="258"/>
      <c r="CA154" s="258"/>
      <c r="CB154" s="258"/>
      <c r="CC154" s="258"/>
      <c r="CD154" s="258"/>
      <c r="CE154" s="258"/>
      <c r="CF154" s="258"/>
      <c r="CG154" s="258"/>
      <c r="CH154" s="258"/>
      <c r="CI154" s="258"/>
      <c r="CJ154" s="258"/>
      <c r="CK154" s="258"/>
      <c r="CL154" s="258"/>
      <c r="CM154" s="258"/>
      <c r="CN154" s="258"/>
      <c r="CO154" s="258"/>
      <c r="CP154" s="258"/>
      <c r="CQ154" s="258"/>
      <c r="CR154" s="258"/>
      <c r="CS154" s="258"/>
      <c r="CT154" s="258"/>
      <c r="CU154" s="258"/>
      <c r="CV154" s="258"/>
      <c r="CW154" s="258"/>
      <c r="CX154" s="258"/>
      <c r="CY154" s="258"/>
      <c r="CZ154" s="258"/>
      <c r="DA154" s="258"/>
      <c r="DB154" s="258"/>
      <c r="DC154" s="258"/>
      <c r="DD154" s="258"/>
      <c r="DE154" s="258"/>
      <c r="DF154" s="258"/>
      <c r="DG154" s="258"/>
      <c r="DH154" s="258"/>
      <c r="DI154" s="258"/>
      <c r="DJ154" s="258"/>
      <c r="DK154" s="258"/>
      <c r="DL154" s="258"/>
      <c r="DM154" s="258"/>
      <c r="DN154" s="258"/>
      <c r="DO154" s="258"/>
      <c r="DP154" s="258"/>
      <c r="DQ154" s="258"/>
      <c r="DR154" s="258"/>
      <c r="DS154" s="258"/>
      <c r="DT154" s="258"/>
      <c r="DU154" s="258"/>
      <c r="DV154" s="258"/>
      <c r="DW154" s="258"/>
      <c r="DX154" s="258"/>
      <c r="DY154" s="258"/>
      <c r="DZ154" s="258"/>
      <c r="EA154" s="258"/>
      <c r="EB154" s="258"/>
      <c r="EC154" s="258"/>
      <c r="ED154" s="258"/>
      <c r="EE154" s="258"/>
      <c r="EF154" s="258"/>
      <c r="EG154" s="258"/>
      <c r="EH154" s="258"/>
      <c r="EI154" s="258"/>
      <c r="EJ154" s="258"/>
      <c r="EK154" s="258"/>
      <c r="EL154" s="258"/>
      <c r="EM154" s="258"/>
      <c r="EN154" s="258"/>
      <c r="EO154" s="258"/>
      <c r="EP154" s="258"/>
      <c r="EQ154" s="258"/>
      <c r="ER154" s="258"/>
      <c r="ES154" s="258"/>
      <c r="ET154" s="258"/>
      <c r="EU154" s="258"/>
      <c r="EV154" s="258"/>
      <c r="EW154" s="258"/>
      <c r="EX154" s="258"/>
      <c r="EY154" s="258"/>
      <c r="EZ154" s="258"/>
      <c r="FA154" s="258"/>
      <c r="FB154" s="258"/>
      <c r="FC154" s="258"/>
      <c r="FD154" s="258"/>
      <c r="FE154" s="258"/>
      <c r="FF154" s="258"/>
      <c r="FG154" s="258"/>
      <c r="FH154" s="258"/>
      <c r="FI154" s="258"/>
      <c r="FJ154" s="258"/>
      <c r="FK154" s="258"/>
      <c r="FL154" s="258"/>
      <c r="FM154" s="258"/>
      <c r="FN154" s="258"/>
      <c r="FO154" s="258"/>
      <c r="FP154" s="258"/>
      <c r="FQ154" s="258"/>
      <c r="FR154" s="258"/>
      <c r="FS154" s="258"/>
      <c r="FT154" s="258"/>
      <c r="FU154" s="258"/>
      <c r="FV154" s="258"/>
      <c r="FW154" s="258"/>
      <c r="FX154" s="258"/>
      <c r="FY154" s="258"/>
      <c r="FZ154" s="258"/>
      <c r="GA154" s="258"/>
      <c r="GB154" s="258"/>
      <c r="GC154" s="258"/>
      <c r="GD154" s="258"/>
      <c r="GE154" s="258"/>
      <c r="GF154" s="258"/>
      <c r="GG154" s="258"/>
      <c r="GH154" s="258"/>
      <c r="GI154" s="258"/>
      <c r="GJ154" s="258"/>
      <c r="GK154" s="258"/>
      <c r="GL154" s="258"/>
      <c r="GM154" s="258"/>
      <c r="GN154" s="258"/>
      <c r="GO154" s="258"/>
      <c r="GP154" s="258"/>
    </row>
    <row r="155" spans="1:198" s="60" customFormat="1" ht="12.75" customHeight="1" x14ac:dyDescent="0.2">
      <c r="A155" s="6" t="s">
        <v>11</v>
      </c>
      <c r="B155" s="6" t="s">
        <v>12</v>
      </c>
      <c r="C155" s="6" t="s">
        <v>194</v>
      </c>
      <c r="D155" s="6" t="s">
        <v>10</v>
      </c>
      <c r="E155" s="7"/>
      <c r="F155" s="8">
        <v>2000</v>
      </c>
      <c r="G155" s="6" t="s">
        <v>13</v>
      </c>
      <c r="H155" s="193">
        <v>12</v>
      </c>
      <c r="I155" s="8">
        <v>2003</v>
      </c>
      <c r="J155" s="7"/>
      <c r="K155" s="23"/>
      <c r="L155" s="250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  <c r="GH155" s="49"/>
      <c r="GI155" s="49"/>
      <c r="GJ155" s="49"/>
      <c r="GK155" s="49"/>
      <c r="GL155" s="49"/>
      <c r="GM155" s="49"/>
      <c r="GN155" s="49"/>
      <c r="GO155" s="49"/>
      <c r="GP155" s="49"/>
    </row>
    <row r="156" spans="1:198" s="60" customFormat="1" ht="12.75" customHeight="1" x14ac:dyDescent="0.2">
      <c r="A156" s="6" t="s">
        <v>25</v>
      </c>
      <c r="B156" s="6" t="s">
        <v>26</v>
      </c>
      <c r="C156" s="6" t="s">
        <v>27</v>
      </c>
      <c r="D156" s="6" t="s">
        <v>28</v>
      </c>
      <c r="E156" s="7"/>
      <c r="F156" s="8">
        <v>1994</v>
      </c>
      <c r="G156" s="6" t="s">
        <v>212</v>
      </c>
      <c r="H156" s="193">
        <v>12</v>
      </c>
      <c r="I156" s="8">
        <v>2003</v>
      </c>
      <c r="J156" s="7"/>
      <c r="K156" s="23"/>
      <c r="L156" s="250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  <c r="GJ156" s="49"/>
      <c r="GK156" s="49"/>
      <c r="GL156" s="49"/>
      <c r="GM156" s="49"/>
      <c r="GN156" s="49"/>
      <c r="GO156" s="49"/>
      <c r="GP156" s="49"/>
    </row>
    <row r="157" spans="1:198" s="60" customFormat="1" ht="12.75" customHeight="1" x14ac:dyDescent="0.2">
      <c r="A157" s="6" t="s">
        <v>187</v>
      </c>
      <c r="B157" s="7"/>
      <c r="C157" s="6" t="s">
        <v>148</v>
      </c>
      <c r="D157" s="6" t="s">
        <v>24</v>
      </c>
      <c r="E157" s="7"/>
      <c r="F157" s="8">
        <v>2001</v>
      </c>
      <c r="G157" s="6" t="s">
        <v>50</v>
      </c>
      <c r="H157" s="193">
        <v>12</v>
      </c>
      <c r="I157" s="8">
        <v>2003</v>
      </c>
      <c r="J157" s="6"/>
      <c r="K157" s="29"/>
      <c r="L157" s="250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  <c r="GD157" s="49"/>
      <c r="GE157" s="49"/>
      <c r="GF157" s="49"/>
      <c r="GG157" s="49"/>
      <c r="GH157" s="49"/>
      <c r="GI157" s="49"/>
      <c r="GJ157" s="49"/>
      <c r="GK157" s="49"/>
      <c r="GL157" s="49"/>
      <c r="GM157" s="49"/>
      <c r="GN157" s="49"/>
      <c r="GO157" s="49"/>
      <c r="GP157" s="49"/>
    </row>
    <row r="158" spans="1:198" s="60" customFormat="1" ht="12.75" customHeight="1" x14ac:dyDescent="0.2">
      <c r="A158" s="6" t="s">
        <v>63</v>
      </c>
      <c r="B158" s="6" t="s">
        <v>216</v>
      </c>
      <c r="C158" s="6" t="s">
        <v>18</v>
      </c>
      <c r="D158" s="6" t="s">
        <v>20</v>
      </c>
      <c r="E158" s="6" t="s">
        <v>288</v>
      </c>
      <c r="F158" s="8">
        <v>2000</v>
      </c>
      <c r="G158" s="6" t="s">
        <v>64</v>
      </c>
      <c r="H158" s="193">
        <v>12</v>
      </c>
      <c r="I158" s="8">
        <v>2003</v>
      </c>
      <c r="J158" s="7"/>
      <c r="K158" s="23"/>
      <c r="L158" s="250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  <c r="GH158" s="49"/>
      <c r="GI158" s="49"/>
      <c r="GJ158" s="49"/>
      <c r="GK158" s="49"/>
      <c r="GL158" s="49"/>
      <c r="GM158" s="49"/>
      <c r="GN158" s="49"/>
      <c r="GO158" s="49"/>
      <c r="GP158" s="49"/>
    </row>
    <row r="159" spans="1:198" s="60" customFormat="1" ht="12.75" customHeight="1" x14ac:dyDescent="0.2">
      <c r="A159" s="6" t="s">
        <v>65</v>
      </c>
      <c r="B159" s="6" t="s">
        <v>66</v>
      </c>
      <c r="C159" s="6" t="s">
        <v>48</v>
      </c>
      <c r="D159" s="6" t="s">
        <v>33</v>
      </c>
      <c r="E159" s="6" t="s">
        <v>288</v>
      </c>
      <c r="F159" s="8">
        <v>1997</v>
      </c>
      <c r="G159" s="6" t="s">
        <v>208</v>
      </c>
      <c r="H159" s="193">
        <v>12</v>
      </c>
      <c r="I159" s="8">
        <v>2003</v>
      </c>
      <c r="J159" s="7"/>
      <c r="K159" s="23"/>
      <c r="L159" s="250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  <c r="GD159" s="49"/>
      <c r="GE159" s="49"/>
      <c r="GF159" s="49"/>
      <c r="GG159" s="49"/>
      <c r="GH159" s="49"/>
      <c r="GI159" s="49"/>
      <c r="GJ159" s="49"/>
      <c r="GK159" s="49"/>
      <c r="GL159" s="49"/>
      <c r="GM159" s="49"/>
      <c r="GN159" s="49"/>
      <c r="GO159" s="49"/>
      <c r="GP159" s="49"/>
    </row>
    <row r="160" spans="1:198" s="60" customFormat="1" ht="12.75" customHeight="1" x14ac:dyDescent="0.2">
      <c r="A160" s="6" t="s">
        <v>72</v>
      </c>
      <c r="B160" s="6" t="s">
        <v>73</v>
      </c>
      <c r="C160" s="6" t="s">
        <v>74</v>
      </c>
      <c r="D160" s="6" t="s">
        <v>28</v>
      </c>
      <c r="E160" s="7"/>
      <c r="F160" s="8">
        <v>1999</v>
      </c>
      <c r="G160" s="6" t="s">
        <v>75</v>
      </c>
      <c r="H160" s="193">
        <v>12</v>
      </c>
      <c r="I160" s="8">
        <v>2003</v>
      </c>
      <c r="J160" s="7"/>
      <c r="K160" s="23"/>
      <c r="L160" s="250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  <c r="GH160" s="49"/>
      <c r="GI160" s="49"/>
      <c r="GJ160" s="49"/>
      <c r="GK160" s="49"/>
      <c r="GL160" s="49"/>
      <c r="GM160" s="49"/>
      <c r="GN160" s="49"/>
      <c r="GO160" s="49"/>
      <c r="GP160" s="49"/>
    </row>
    <row r="161" spans="1:198" s="60" customFormat="1" ht="12.75" customHeight="1" x14ac:dyDescent="0.2">
      <c r="A161" s="12" t="s">
        <v>100</v>
      </c>
      <c r="B161" s="12" t="s">
        <v>101</v>
      </c>
      <c r="C161" s="13"/>
      <c r="D161" s="12" t="s">
        <v>99</v>
      </c>
      <c r="E161" s="13"/>
      <c r="F161" s="14">
        <v>2002</v>
      </c>
      <c r="G161" s="12" t="s">
        <v>205</v>
      </c>
      <c r="H161" s="193">
        <v>12</v>
      </c>
      <c r="I161" s="14">
        <v>2004</v>
      </c>
      <c r="J161" s="12" t="s">
        <v>189</v>
      </c>
      <c r="K161" s="28"/>
      <c r="L161" s="250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49"/>
      <c r="GA161" s="49"/>
      <c r="GB161" s="49"/>
      <c r="GC161" s="49"/>
      <c r="GD161" s="49"/>
      <c r="GE161" s="49"/>
      <c r="GF161" s="49"/>
      <c r="GG161" s="49"/>
      <c r="GH161" s="49"/>
      <c r="GI161" s="49"/>
      <c r="GJ161" s="49"/>
      <c r="GK161" s="49"/>
      <c r="GL161" s="49"/>
      <c r="GM161" s="49"/>
      <c r="GN161" s="49"/>
      <c r="GO161" s="49"/>
      <c r="GP161" s="49"/>
    </row>
    <row r="162" spans="1:198" s="60" customFormat="1" ht="12.75" customHeight="1" x14ac:dyDescent="0.2">
      <c r="A162" s="12" t="s">
        <v>108</v>
      </c>
      <c r="B162" s="12" t="s">
        <v>109</v>
      </c>
      <c r="C162" s="13"/>
      <c r="D162" s="12" t="s">
        <v>24</v>
      </c>
      <c r="E162" s="13"/>
      <c r="F162" s="14">
        <v>2003</v>
      </c>
      <c r="G162" s="12" t="s">
        <v>110</v>
      </c>
      <c r="H162" s="193">
        <v>12</v>
      </c>
      <c r="I162" s="14">
        <v>2004</v>
      </c>
      <c r="J162" s="13"/>
      <c r="K162" s="24"/>
      <c r="L162" s="250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  <c r="GJ162" s="49"/>
      <c r="GK162" s="49"/>
      <c r="GL162" s="49"/>
      <c r="GM162" s="49"/>
      <c r="GN162" s="49"/>
      <c r="GO162" s="49"/>
      <c r="GP162" s="49"/>
    </row>
    <row r="163" spans="1:198" s="60" customFormat="1" ht="12.75" customHeight="1" x14ac:dyDescent="0.2">
      <c r="A163" s="12" t="s">
        <v>114</v>
      </c>
      <c r="B163" s="13"/>
      <c r="C163" s="12" t="s">
        <v>115</v>
      </c>
      <c r="D163" s="12" t="s">
        <v>555</v>
      </c>
      <c r="E163" s="12" t="s">
        <v>116</v>
      </c>
      <c r="F163" s="14">
        <v>2001</v>
      </c>
      <c r="G163" s="12" t="s">
        <v>117</v>
      </c>
      <c r="H163" s="193">
        <v>12</v>
      </c>
      <c r="I163" s="14">
        <v>2004</v>
      </c>
      <c r="J163" s="13"/>
      <c r="K163" s="24"/>
      <c r="L163" s="250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  <c r="GJ163" s="49"/>
      <c r="GK163" s="49"/>
      <c r="GL163" s="49"/>
      <c r="GM163" s="49"/>
      <c r="GN163" s="49"/>
      <c r="GO163" s="49"/>
      <c r="GP163" s="49"/>
    </row>
    <row r="164" spans="1:198" s="60" customFormat="1" ht="12.75" customHeight="1" x14ac:dyDescent="0.2">
      <c r="A164" s="9" t="s">
        <v>124</v>
      </c>
      <c r="B164" s="9" t="s">
        <v>96</v>
      </c>
      <c r="C164" s="9" t="s">
        <v>125</v>
      </c>
      <c r="D164" s="9" t="s">
        <v>53</v>
      </c>
      <c r="E164" s="9" t="s">
        <v>67</v>
      </c>
      <c r="F164" s="11">
        <v>2003</v>
      </c>
      <c r="G164" s="9" t="s">
        <v>126</v>
      </c>
      <c r="H164" s="193">
        <v>12</v>
      </c>
      <c r="I164" s="11">
        <v>2005</v>
      </c>
      <c r="J164" s="10"/>
      <c r="K164" s="25"/>
      <c r="L164" s="250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  <c r="GH164" s="49"/>
      <c r="GI164" s="49"/>
      <c r="GJ164" s="49"/>
      <c r="GK164" s="49"/>
      <c r="GL164" s="49"/>
      <c r="GM164" s="49"/>
      <c r="GN164" s="49"/>
      <c r="GO164" s="49"/>
      <c r="GP164" s="49"/>
    </row>
    <row r="165" spans="1:198" s="60" customFormat="1" ht="12.75" customHeight="1" x14ac:dyDescent="0.2">
      <c r="A165" s="9" t="s">
        <v>164</v>
      </c>
      <c r="B165" s="10"/>
      <c r="C165" s="9" t="s">
        <v>150</v>
      </c>
      <c r="D165" s="9" t="s">
        <v>94</v>
      </c>
      <c r="E165" s="9" t="s">
        <v>353</v>
      </c>
      <c r="F165" s="11">
        <v>2003</v>
      </c>
      <c r="G165" s="9" t="s">
        <v>165</v>
      </c>
      <c r="H165" s="193">
        <v>12</v>
      </c>
      <c r="I165" s="11">
        <v>2005</v>
      </c>
      <c r="J165" s="10"/>
      <c r="K165" s="25"/>
      <c r="L165" s="250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  <c r="GJ165" s="49"/>
      <c r="GK165" s="49"/>
      <c r="GL165" s="49"/>
      <c r="GM165" s="49"/>
      <c r="GN165" s="49"/>
      <c r="GO165" s="49"/>
      <c r="GP165" s="49"/>
    </row>
    <row r="166" spans="1:198" s="60" customFormat="1" ht="12.75" customHeight="1" x14ac:dyDescent="0.2">
      <c r="A166" s="17" t="s">
        <v>242</v>
      </c>
      <c r="B166" s="18"/>
      <c r="C166" s="18" t="s">
        <v>196</v>
      </c>
      <c r="D166" s="17" t="s">
        <v>53</v>
      </c>
      <c r="E166" s="17" t="s">
        <v>346</v>
      </c>
      <c r="F166" s="19">
        <v>2004</v>
      </c>
      <c r="G166" s="17" t="s">
        <v>243</v>
      </c>
      <c r="H166" s="193">
        <v>12</v>
      </c>
      <c r="I166" s="19">
        <v>2006</v>
      </c>
      <c r="J166" s="18"/>
      <c r="K166" s="26">
        <v>7.97</v>
      </c>
      <c r="L166" s="250">
        <f>K166/H166</f>
        <v>0.66416666666666668</v>
      </c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  <c r="GJ166" s="49"/>
      <c r="GK166" s="49"/>
      <c r="GL166" s="49"/>
      <c r="GM166" s="49"/>
      <c r="GN166" s="49"/>
      <c r="GO166" s="49"/>
      <c r="GP166" s="49"/>
    </row>
    <row r="167" spans="1:198" s="60" customFormat="1" ht="12.75" customHeight="1" x14ac:dyDescent="0.2">
      <c r="A167" s="17" t="s">
        <v>298</v>
      </c>
      <c r="B167" s="17" t="s">
        <v>256</v>
      </c>
      <c r="C167" s="17" t="s">
        <v>262</v>
      </c>
      <c r="D167" s="17" t="s">
        <v>10</v>
      </c>
      <c r="E167" s="17" t="s">
        <v>299</v>
      </c>
      <c r="F167" s="19">
        <v>2005</v>
      </c>
      <c r="G167" s="17" t="s">
        <v>263</v>
      </c>
      <c r="H167" s="193">
        <v>12</v>
      </c>
      <c r="I167" s="19">
        <v>2006</v>
      </c>
      <c r="J167" s="18" t="s">
        <v>189</v>
      </c>
      <c r="K167" s="26">
        <v>6.98</v>
      </c>
      <c r="L167" s="250">
        <f>K167/H167</f>
        <v>0.58166666666666667</v>
      </c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  <c r="GH167" s="49"/>
      <c r="GI167" s="49"/>
      <c r="GJ167" s="49"/>
      <c r="GK167" s="49"/>
      <c r="GL167" s="49"/>
      <c r="GM167" s="49"/>
      <c r="GN167" s="49"/>
      <c r="GO167" s="49"/>
      <c r="GP167" s="49"/>
    </row>
    <row r="168" spans="1:198" s="60" customFormat="1" ht="12.75" customHeight="1" x14ac:dyDescent="0.2">
      <c r="A168" s="17" t="s">
        <v>301</v>
      </c>
      <c r="B168" s="17"/>
      <c r="C168" s="18" t="s">
        <v>302</v>
      </c>
      <c r="D168" s="17" t="s">
        <v>53</v>
      </c>
      <c r="E168" s="17" t="s">
        <v>87</v>
      </c>
      <c r="F168" s="19">
        <v>2003</v>
      </c>
      <c r="G168" s="17" t="s">
        <v>271</v>
      </c>
      <c r="H168" s="193">
        <v>12</v>
      </c>
      <c r="I168" s="19">
        <v>2006</v>
      </c>
      <c r="J168" s="18"/>
      <c r="K168" s="26">
        <v>9.99</v>
      </c>
      <c r="L168" s="250">
        <f>K168/H168</f>
        <v>0.83250000000000002</v>
      </c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  <c r="GD168" s="49"/>
      <c r="GE168" s="49"/>
      <c r="GF168" s="49"/>
      <c r="GG168" s="49"/>
      <c r="GH168" s="49"/>
      <c r="GI168" s="49"/>
      <c r="GJ168" s="49"/>
      <c r="GK168" s="49"/>
      <c r="GL168" s="49"/>
      <c r="GM168" s="49"/>
      <c r="GN168" s="49"/>
      <c r="GO168" s="49"/>
      <c r="GP168" s="49"/>
    </row>
    <row r="169" spans="1:198" s="60" customFormat="1" ht="12.75" customHeight="1" x14ac:dyDescent="0.2">
      <c r="A169" s="31" t="s">
        <v>320</v>
      </c>
      <c r="B169" s="31"/>
      <c r="C169" s="31" t="s">
        <v>321</v>
      </c>
      <c r="D169" s="31" t="s">
        <v>33</v>
      </c>
      <c r="E169" s="31" t="s">
        <v>156</v>
      </c>
      <c r="F169" s="33">
        <v>2004</v>
      </c>
      <c r="G169" s="31" t="s">
        <v>374</v>
      </c>
      <c r="H169" s="196">
        <v>12</v>
      </c>
      <c r="I169" s="33">
        <v>2007</v>
      </c>
      <c r="J169" s="31"/>
      <c r="K169" s="35"/>
      <c r="L169" s="250">
        <f>K169/H169</f>
        <v>0</v>
      </c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  <c r="GJ169" s="49"/>
      <c r="GK169" s="49"/>
      <c r="GL169" s="49"/>
      <c r="GM169" s="49"/>
      <c r="GN169" s="49"/>
      <c r="GO169" s="49"/>
      <c r="GP169" s="49"/>
    </row>
    <row r="170" spans="1:198" s="60" customFormat="1" ht="12.75" customHeight="1" x14ac:dyDescent="0.2">
      <c r="A170" s="31" t="s">
        <v>324</v>
      </c>
      <c r="B170" s="31"/>
      <c r="C170" s="31" t="s">
        <v>325</v>
      </c>
      <c r="D170" s="31" t="s">
        <v>53</v>
      </c>
      <c r="E170" s="31" t="s">
        <v>326</v>
      </c>
      <c r="F170" s="33">
        <v>2005</v>
      </c>
      <c r="G170" s="31" t="s">
        <v>376</v>
      </c>
      <c r="H170" s="196">
        <v>12</v>
      </c>
      <c r="I170" s="33">
        <v>2007</v>
      </c>
      <c r="J170" s="31"/>
      <c r="K170" s="35">
        <v>8.99</v>
      </c>
      <c r="L170" s="250">
        <f>K170/H170</f>
        <v>0.74916666666666665</v>
      </c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  <c r="GH170" s="49"/>
      <c r="GI170" s="49"/>
      <c r="GJ170" s="49"/>
      <c r="GK170" s="49"/>
      <c r="GL170" s="49"/>
      <c r="GM170" s="49"/>
      <c r="GN170" s="49"/>
      <c r="GO170" s="49"/>
      <c r="GP170" s="49"/>
    </row>
    <row r="171" spans="1:198" s="60" customFormat="1" ht="12.75" customHeight="1" x14ac:dyDescent="0.2">
      <c r="A171" s="50" t="s">
        <v>395</v>
      </c>
      <c r="B171" s="51" t="s">
        <v>96</v>
      </c>
      <c r="C171" s="51" t="s">
        <v>396</v>
      </c>
      <c r="D171" s="50" t="s">
        <v>53</v>
      </c>
      <c r="E171" s="51" t="s">
        <v>288</v>
      </c>
      <c r="F171" s="53">
        <v>2006</v>
      </c>
      <c r="G171" s="51" t="s">
        <v>435</v>
      </c>
      <c r="H171" s="198">
        <v>12</v>
      </c>
      <c r="I171" s="53">
        <v>2008</v>
      </c>
      <c r="J171" s="51"/>
      <c r="K171" s="54">
        <v>9.99</v>
      </c>
      <c r="L171" s="250">
        <f>K171/H171</f>
        <v>0.83250000000000002</v>
      </c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  <c r="GJ171" s="49"/>
      <c r="GK171" s="49"/>
      <c r="GL171" s="49"/>
      <c r="GM171" s="49"/>
      <c r="GN171" s="49"/>
      <c r="GO171" s="49"/>
      <c r="GP171" s="49"/>
    </row>
    <row r="172" spans="1:198" s="60" customFormat="1" ht="12.75" customHeight="1" x14ac:dyDescent="0.2">
      <c r="A172" s="51" t="s">
        <v>402</v>
      </c>
      <c r="B172" s="51"/>
      <c r="C172" s="51" t="s">
        <v>302</v>
      </c>
      <c r="D172" s="51" t="s">
        <v>53</v>
      </c>
      <c r="E172" s="51" t="s">
        <v>353</v>
      </c>
      <c r="F172" s="53">
        <v>2007</v>
      </c>
      <c r="G172" s="51" t="s">
        <v>439</v>
      </c>
      <c r="H172" s="198">
        <v>12</v>
      </c>
      <c r="I172" s="53">
        <v>2008</v>
      </c>
      <c r="J172" s="51"/>
      <c r="K172" s="54">
        <v>9.49</v>
      </c>
      <c r="L172" s="250">
        <f>K172/H172</f>
        <v>0.79083333333333339</v>
      </c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  <c r="GH172" s="49"/>
      <c r="GI172" s="49"/>
      <c r="GJ172" s="49"/>
      <c r="GK172" s="49"/>
      <c r="GL172" s="49"/>
      <c r="GM172" s="49"/>
      <c r="GN172" s="49"/>
      <c r="GO172" s="49"/>
      <c r="GP172" s="49"/>
    </row>
    <row r="173" spans="1:198" s="60" customFormat="1" ht="12.75" customHeight="1" x14ac:dyDescent="0.2">
      <c r="A173" s="51" t="s">
        <v>407</v>
      </c>
      <c r="B173" s="51"/>
      <c r="C173" s="51" t="s">
        <v>408</v>
      </c>
      <c r="D173" s="51" t="s">
        <v>94</v>
      </c>
      <c r="E173" s="51" t="s">
        <v>409</v>
      </c>
      <c r="F173" s="53">
        <v>2005</v>
      </c>
      <c r="G173" s="51" t="s">
        <v>442</v>
      </c>
      <c r="H173" s="198">
        <v>12</v>
      </c>
      <c r="I173" s="53">
        <v>2008</v>
      </c>
      <c r="J173" s="51"/>
      <c r="K173" s="54">
        <v>9.49</v>
      </c>
      <c r="L173" s="250">
        <f>K173/H173</f>
        <v>0.79083333333333339</v>
      </c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49"/>
      <c r="GA173" s="49"/>
      <c r="GB173" s="49"/>
      <c r="GC173" s="49"/>
      <c r="GD173" s="49"/>
      <c r="GE173" s="49"/>
      <c r="GF173" s="49"/>
      <c r="GG173" s="49"/>
      <c r="GH173" s="49"/>
      <c r="GI173" s="49"/>
      <c r="GJ173" s="49"/>
      <c r="GK173" s="49"/>
      <c r="GL173" s="49"/>
      <c r="GM173" s="49"/>
      <c r="GN173" s="49"/>
      <c r="GO173" s="49"/>
      <c r="GP173" s="49"/>
    </row>
    <row r="174" spans="1:198" s="60" customFormat="1" ht="12.75" customHeight="1" x14ac:dyDescent="0.2">
      <c r="A174" s="51" t="s">
        <v>410</v>
      </c>
      <c r="B174" s="51"/>
      <c r="C174" s="51" t="s">
        <v>406</v>
      </c>
      <c r="D174" s="51" t="s">
        <v>94</v>
      </c>
      <c r="E174" s="51" t="s">
        <v>67</v>
      </c>
      <c r="F174" s="53">
        <v>2005</v>
      </c>
      <c r="G174" s="51" t="s">
        <v>443</v>
      </c>
      <c r="H174" s="198">
        <v>12</v>
      </c>
      <c r="I174" s="53">
        <v>2008</v>
      </c>
      <c r="J174" s="51"/>
      <c r="K174" s="54">
        <v>9.98</v>
      </c>
      <c r="L174" s="250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49"/>
      <c r="GA174" s="49"/>
      <c r="GB174" s="49"/>
      <c r="GC174" s="49"/>
      <c r="GD174" s="49"/>
      <c r="GE174" s="49"/>
      <c r="GF174" s="49"/>
      <c r="GG174" s="49"/>
      <c r="GH174" s="49"/>
      <c r="GI174" s="49"/>
      <c r="GJ174" s="49"/>
      <c r="GK174" s="49"/>
      <c r="GL174" s="49"/>
      <c r="GM174" s="49"/>
      <c r="GN174" s="49"/>
      <c r="GO174" s="49"/>
      <c r="GP174" s="49"/>
    </row>
    <row r="175" spans="1:198" s="60" customFormat="1" ht="13.5" customHeight="1" x14ac:dyDescent="0.2">
      <c r="A175" s="56" t="s">
        <v>469</v>
      </c>
      <c r="B175" s="56" t="s">
        <v>470</v>
      </c>
      <c r="C175" s="57" t="s">
        <v>55</v>
      </c>
      <c r="D175" s="56" t="s">
        <v>58</v>
      </c>
      <c r="E175" s="57" t="s">
        <v>56</v>
      </c>
      <c r="F175" s="58">
        <v>2008</v>
      </c>
      <c r="G175" s="56" t="s">
        <v>468</v>
      </c>
      <c r="H175" s="193">
        <v>12</v>
      </c>
      <c r="I175" s="58">
        <v>2009</v>
      </c>
      <c r="J175" s="57"/>
      <c r="K175" s="59">
        <v>9.4700000000000006</v>
      </c>
      <c r="L175" s="250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  <c r="FV175" s="49"/>
      <c r="FW175" s="49"/>
      <c r="FX175" s="49"/>
      <c r="FY175" s="49"/>
      <c r="FZ175" s="49"/>
      <c r="GA175" s="49"/>
      <c r="GB175" s="49"/>
      <c r="GC175" s="49"/>
      <c r="GD175" s="49"/>
      <c r="GE175" s="49"/>
      <c r="GF175" s="49"/>
      <c r="GG175" s="49"/>
      <c r="GH175" s="49"/>
      <c r="GI175" s="49"/>
      <c r="GJ175" s="49"/>
      <c r="GK175" s="49"/>
      <c r="GL175" s="49"/>
      <c r="GM175" s="49"/>
      <c r="GN175" s="49"/>
      <c r="GO175" s="49"/>
      <c r="GP175" s="49"/>
    </row>
    <row r="176" spans="1:198" s="64" customFormat="1" ht="12.75" customHeight="1" x14ac:dyDescent="0.2">
      <c r="A176" s="56" t="s">
        <v>479</v>
      </c>
      <c r="B176" s="56" t="s">
        <v>422</v>
      </c>
      <c r="C176" s="57" t="s">
        <v>78</v>
      </c>
      <c r="D176" s="56" t="s">
        <v>33</v>
      </c>
      <c r="E176" s="57"/>
      <c r="F176" s="58">
        <v>2002</v>
      </c>
      <c r="G176" s="56" t="s">
        <v>478</v>
      </c>
      <c r="H176" s="193">
        <v>12</v>
      </c>
      <c r="I176" s="58">
        <v>2009</v>
      </c>
      <c r="J176" s="57"/>
      <c r="K176" s="59">
        <v>9.19</v>
      </c>
      <c r="L176" s="250">
        <f>K176/H176</f>
        <v>0.76583333333333325</v>
      </c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49"/>
      <c r="GA176" s="49"/>
      <c r="GB176" s="49"/>
      <c r="GC176" s="49"/>
      <c r="GD176" s="49"/>
      <c r="GE176" s="49"/>
      <c r="GF176" s="49"/>
      <c r="GG176" s="49"/>
      <c r="GH176" s="49"/>
      <c r="GI176" s="49"/>
      <c r="GJ176" s="49"/>
      <c r="GK176" s="49"/>
      <c r="GL176" s="49"/>
      <c r="GM176" s="49"/>
      <c r="GN176" s="49"/>
      <c r="GO176" s="49"/>
      <c r="GP176" s="49"/>
    </row>
    <row r="177" spans="1:198" s="64" customFormat="1" ht="12.75" customHeight="1" x14ac:dyDescent="0.2">
      <c r="A177" s="56" t="s">
        <v>530</v>
      </c>
      <c r="B177" s="56"/>
      <c r="C177" s="57" t="s">
        <v>196</v>
      </c>
      <c r="D177" s="56" t="s">
        <v>53</v>
      </c>
      <c r="E177" s="57" t="s">
        <v>531</v>
      </c>
      <c r="F177" s="58">
        <v>2007</v>
      </c>
      <c r="G177" s="56" t="s">
        <v>532</v>
      </c>
      <c r="H177" s="193">
        <v>12</v>
      </c>
      <c r="I177" s="58">
        <v>2009</v>
      </c>
      <c r="J177" s="57"/>
      <c r="K177" s="59">
        <v>13.49</v>
      </c>
      <c r="L177" s="250">
        <f>K177/H177</f>
        <v>1.1241666666666668</v>
      </c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49"/>
      <c r="GA177" s="49"/>
      <c r="GB177" s="49"/>
      <c r="GC177" s="49"/>
      <c r="GD177" s="49"/>
      <c r="GE177" s="49"/>
      <c r="GF177" s="49"/>
      <c r="GG177" s="49"/>
      <c r="GH177" s="49"/>
      <c r="GI177" s="49"/>
      <c r="GJ177" s="49"/>
      <c r="GK177" s="49"/>
      <c r="GL177" s="49"/>
      <c r="GM177" s="49"/>
      <c r="GN177" s="49"/>
      <c r="GO177" s="49"/>
      <c r="GP177" s="49"/>
    </row>
    <row r="178" spans="1:198" s="64" customFormat="1" ht="12.75" customHeight="1" x14ac:dyDescent="0.2">
      <c r="A178" s="63" t="s">
        <v>547</v>
      </c>
      <c r="B178" s="64" t="s">
        <v>548</v>
      </c>
      <c r="C178" s="64" t="s">
        <v>279</v>
      </c>
      <c r="D178" s="63" t="s">
        <v>58</v>
      </c>
      <c r="E178" s="63" t="s">
        <v>414</v>
      </c>
      <c r="F178" s="65">
        <v>2008</v>
      </c>
      <c r="G178" s="64" t="s">
        <v>576</v>
      </c>
      <c r="H178" s="198">
        <v>12</v>
      </c>
      <c r="I178" s="65">
        <v>2009</v>
      </c>
      <c r="K178" s="66">
        <v>8.24</v>
      </c>
      <c r="L178" s="250">
        <f>K178/H178</f>
        <v>0.68666666666666665</v>
      </c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49"/>
      <c r="GA178" s="49"/>
      <c r="GB178" s="49"/>
      <c r="GC178" s="49"/>
      <c r="GD178" s="49"/>
      <c r="GE178" s="49"/>
      <c r="GF178" s="49"/>
      <c r="GG178" s="49"/>
      <c r="GH178" s="49"/>
      <c r="GI178" s="49"/>
      <c r="GJ178" s="49"/>
      <c r="GK178" s="49"/>
      <c r="GL178" s="49"/>
      <c r="GM178" s="49"/>
      <c r="GN178" s="49"/>
      <c r="GO178" s="49"/>
      <c r="GP178" s="49"/>
    </row>
    <row r="179" spans="1:198" s="64" customFormat="1" ht="12.75" customHeight="1" x14ac:dyDescent="0.2">
      <c r="A179" s="64" t="s">
        <v>560</v>
      </c>
      <c r="C179" s="64" t="s">
        <v>561</v>
      </c>
      <c r="D179" s="64" t="s">
        <v>58</v>
      </c>
      <c r="E179" s="64" t="s">
        <v>562</v>
      </c>
      <c r="F179" s="65">
        <v>2008</v>
      </c>
      <c r="G179" s="64" t="s">
        <v>580</v>
      </c>
      <c r="H179" s="198">
        <v>12</v>
      </c>
      <c r="I179" s="65">
        <v>2009</v>
      </c>
      <c r="K179" s="66">
        <v>9.15</v>
      </c>
      <c r="L179" s="250">
        <f>K179/H179</f>
        <v>0.76250000000000007</v>
      </c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49"/>
      <c r="GA179" s="49"/>
      <c r="GB179" s="49"/>
      <c r="GC179" s="49"/>
      <c r="GD179" s="49"/>
      <c r="GE179" s="49"/>
      <c r="GF179" s="49"/>
      <c r="GG179" s="49"/>
      <c r="GH179" s="49"/>
      <c r="GI179" s="49"/>
      <c r="GJ179" s="49"/>
      <c r="GK179" s="49"/>
      <c r="GL179" s="49"/>
      <c r="GM179" s="49"/>
      <c r="GN179" s="49"/>
      <c r="GO179" s="49"/>
      <c r="GP179" s="49"/>
    </row>
    <row r="180" spans="1:198" s="64" customFormat="1" ht="12.75" customHeight="1" x14ac:dyDescent="0.2">
      <c r="A180" s="96" t="s">
        <v>615</v>
      </c>
      <c r="B180" s="96" t="s">
        <v>616</v>
      </c>
      <c r="C180" s="96" t="s">
        <v>617</v>
      </c>
      <c r="D180" s="96" t="s">
        <v>58</v>
      </c>
      <c r="E180" s="97" t="s">
        <v>288</v>
      </c>
      <c r="F180" s="98">
        <v>2010</v>
      </c>
      <c r="G180" s="96" t="s">
        <v>699</v>
      </c>
      <c r="H180" s="194">
        <v>12</v>
      </c>
      <c r="I180" s="98">
        <v>2011</v>
      </c>
      <c r="J180" s="98"/>
      <c r="K180" s="99">
        <v>8.98</v>
      </c>
      <c r="L180" s="250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49"/>
      <c r="GA180" s="49"/>
      <c r="GB180" s="49"/>
      <c r="GC180" s="49"/>
      <c r="GD180" s="49"/>
      <c r="GE180" s="49"/>
      <c r="GF180" s="49"/>
      <c r="GG180" s="49"/>
      <c r="GH180" s="49"/>
      <c r="GI180" s="49"/>
      <c r="GJ180" s="49"/>
      <c r="GK180" s="49"/>
      <c r="GL180" s="49"/>
      <c r="GM180" s="49"/>
      <c r="GN180" s="49"/>
      <c r="GO180" s="49"/>
      <c r="GP180" s="49"/>
    </row>
    <row r="181" spans="1:198" s="64" customFormat="1" ht="12.75" customHeight="1" x14ac:dyDescent="0.2">
      <c r="A181" s="96" t="s">
        <v>692</v>
      </c>
      <c r="B181" s="96" t="s">
        <v>686</v>
      </c>
      <c r="C181" s="96" t="s">
        <v>687</v>
      </c>
      <c r="D181" s="96" t="s">
        <v>28</v>
      </c>
      <c r="E181" s="97"/>
      <c r="F181" s="98"/>
      <c r="G181" s="96" t="s">
        <v>704</v>
      </c>
      <c r="H181" s="194">
        <v>12</v>
      </c>
      <c r="I181" s="98">
        <v>2011</v>
      </c>
      <c r="J181" s="98"/>
      <c r="K181" s="99"/>
      <c r="L181" s="250">
        <f>K181/H181</f>
        <v>0</v>
      </c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9"/>
      <c r="FZ181" s="49"/>
      <c r="GA181" s="49"/>
      <c r="GB181" s="49"/>
      <c r="GC181" s="49"/>
      <c r="GD181" s="49"/>
      <c r="GE181" s="49"/>
      <c r="GF181" s="49"/>
      <c r="GG181" s="49"/>
      <c r="GH181" s="49"/>
      <c r="GI181" s="49"/>
      <c r="GJ181" s="49"/>
      <c r="GK181" s="49"/>
      <c r="GL181" s="49"/>
      <c r="GM181" s="49"/>
      <c r="GN181" s="49"/>
      <c r="GO181" s="49"/>
      <c r="GP181" s="49"/>
    </row>
    <row r="182" spans="1:198" s="64" customFormat="1" ht="12.75" customHeight="1" x14ac:dyDescent="0.2">
      <c r="A182" s="96" t="s">
        <v>638</v>
      </c>
      <c r="B182" s="96" t="s">
        <v>636</v>
      </c>
      <c r="C182" s="96" t="s">
        <v>639</v>
      </c>
      <c r="D182" s="96" t="s">
        <v>28</v>
      </c>
      <c r="E182" s="97" t="s">
        <v>637</v>
      </c>
      <c r="F182" s="98">
        <v>2007</v>
      </c>
      <c r="G182" s="96" t="s">
        <v>709</v>
      </c>
      <c r="H182" s="194">
        <v>12</v>
      </c>
      <c r="I182" s="98">
        <v>2011</v>
      </c>
      <c r="J182" s="98"/>
      <c r="K182" s="99"/>
      <c r="L182" s="250">
        <f>K182/H182</f>
        <v>0</v>
      </c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49"/>
      <c r="GA182" s="49"/>
      <c r="GB182" s="49"/>
      <c r="GC182" s="49"/>
      <c r="GD182" s="49"/>
      <c r="GE182" s="49"/>
      <c r="GF182" s="49"/>
      <c r="GG182" s="49"/>
      <c r="GH182" s="49"/>
      <c r="GI182" s="49"/>
      <c r="GJ182" s="49"/>
      <c r="GK182" s="49"/>
      <c r="GL182" s="49"/>
      <c r="GM182" s="49"/>
      <c r="GN182" s="49"/>
      <c r="GO182" s="49"/>
      <c r="GP182" s="49"/>
    </row>
    <row r="183" spans="1:198" s="64" customFormat="1" ht="12.75" customHeight="1" x14ac:dyDescent="0.2">
      <c r="A183" s="96" t="s">
        <v>643</v>
      </c>
      <c r="B183" s="96" t="s">
        <v>644</v>
      </c>
      <c r="C183" s="96" t="s">
        <v>646</v>
      </c>
      <c r="D183" s="96" t="s">
        <v>94</v>
      </c>
      <c r="E183" s="97" t="s">
        <v>647</v>
      </c>
      <c r="F183" s="98">
        <v>2008</v>
      </c>
      <c r="G183" s="96" t="s">
        <v>713</v>
      </c>
      <c r="H183" s="194">
        <v>12</v>
      </c>
      <c r="I183" s="98">
        <v>2011</v>
      </c>
      <c r="J183" s="98"/>
      <c r="K183" s="99">
        <v>11.45</v>
      </c>
      <c r="L183" s="250">
        <f>K183/H183</f>
        <v>0.95416666666666661</v>
      </c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49"/>
      <c r="GA183" s="49"/>
      <c r="GB183" s="49"/>
      <c r="GC183" s="49"/>
      <c r="GD183" s="49"/>
      <c r="GE183" s="49"/>
      <c r="GF183" s="49"/>
      <c r="GG183" s="49"/>
      <c r="GH183" s="49"/>
      <c r="GI183" s="49"/>
      <c r="GJ183" s="49"/>
      <c r="GK183" s="49"/>
      <c r="GL183" s="49"/>
      <c r="GM183" s="49"/>
      <c r="GN183" s="49"/>
      <c r="GO183" s="49"/>
      <c r="GP183" s="49"/>
    </row>
    <row r="184" spans="1:198" s="64" customFormat="1" ht="12.75" customHeight="1" x14ac:dyDescent="0.2">
      <c r="A184" s="96" t="s">
        <v>645</v>
      </c>
      <c r="B184" s="96" t="s">
        <v>656</v>
      </c>
      <c r="C184" s="96" t="s">
        <v>55</v>
      </c>
      <c r="D184" s="96" t="s">
        <v>58</v>
      </c>
      <c r="E184" s="97" t="s">
        <v>288</v>
      </c>
      <c r="F184" s="98">
        <v>2009</v>
      </c>
      <c r="G184" s="96" t="s">
        <v>715</v>
      </c>
      <c r="H184" s="194">
        <v>12</v>
      </c>
      <c r="I184" s="98">
        <v>2011</v>
      </c>
      <c r="J184" s="98"/>
      <c r="K184" s="99">
        <v>8.98</v>
      </c>
      <c r="L184" s="250">
        <f>K184/H184</f>
        <v>0.74833333333333341</v>
      </c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49"/>
      <c r="GM184" s="49"/>
      <c r="GN184" s="49"/>
      <c r="GO184" s="49"/>
      <c r="GP184" s="49"/>
    </row>
    <row r="185" spans="1:198" s="64" customFormat="1" ht="12.75" customHeight="1" x14ac:dyDescent="0.2">
      <c r="A185" s="96" t="s">
        <v>650</v>
      </c>
      <c r="B185" s="96" t="s">
        <v>650</v>
      </c>
      <c r="C185" s="96" t="s">
        <v>22</v>
      </c>
      <c r="D185" s="96" t="s">
        <v>24</v>
      </c>
      <c r="E185" s="97" t="s">
        <v>689</v>
      </c>
      <c r="F185" s="98">
        <v>2009</v>
      </c>
      <c r="G185" s="96" t="s">
        <v>718</v>
      </c>
      <c r="H185" s="194">
        <v>12</v>
      </c>
      <c r="I185" s="98">
        <v>2011</v>
      </c>
      <c r="J185" s="98"/>
      <c r="K185" s="99">
        <v>9.8000000000000007</v>
      </c>
      <c r="L185" s="250">
        <f>K185/H185</f>
        <v>0.81666666666666676</v>
      </c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49"/>
      <c r="GA185" s="49"/>
      <c r="GB185" s="49"/>
      <c r="GC185" s="49"/>
      <c r="GD185" s="49"/>
      <c r="GE185" s="49"/>
      <c r="GF185" s="49"/>
      <c r="GG185" s="49"/>
      <c r="GH185" s="49"/>
      <c r="GI185" s="49"/>
      <c r="GJ185" s="49"/>
      <c r="GK185" s="49"/>
      <c r="GL185" s="49"/>
      <c r="GM185" s="49"/>
      <c r="GN185" s="49"/>
      <c r="GO185" s="49"/>
      <c r="GP185" s="49"/>
    </row>
    <row r="186" spans="1:198" s="64" customFormat="1" ht="12.75" customHeight="1" x14ac:dyDescent="0.2">
      <c r="A186" s="96" t="s">
        <v>662</v>
      </c>
      <c r="B186" s="96" t="s">
        <v>357</v>
      </c>
      <c r="C186" s="97" t="s">
        <v>344</v>
      </c>
      <c r="D186" s="96" t="s">
        <v>53</v>
      </c>
      <c r="E186" s="97" t="s">
        <v>60</v>
      </c>
      <c r="F186" s="98">
        <v>2009</v>
      </c>
      <c r="G186" s="96" t="s">
        <v>721</v>
      </c>
      <c r="H186" s="194">
        <v>12</v>
      </c>
      <c r="I186" s="98">
        <v>2011</v>
      </c>
      <c r="J186" s="98"/>
      <c r="K186" s="99">
        <v>9.69</v>
      </c>
      <c r="L186" s="250">
        <f>K186/H186</f>
        <v>0.8075</v>
      </c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9"/>
      <c r="FZ186" s="49"/>
      <c r="GA186" s="49"/>
      <c r="GB186" s="49"/>
      <c r="GC186" s="49"/>
      <c r="GD186" s="49"/>
      <c r="GE186" s="49"/>
      <c r="GF186" s="49"/>
      <c r="GG186" s="49"/>
      <c r="GH186" s="49"/>
      <c r="GI186" s="49"/>
      <c r="GJ186" s="49"/>
      <c r="GK186" s="49"/>
      <c r="GL186" s="49"/>
      <c r="GM186" s="49"/>
      <c r="GN186" s="49"/>
      <c r="GO186" s="49"/>
      <c r="GP186" s="49"/>
    </row>
    <row r="187" spans="1:198" s="64" customFormat="1" ht="12.75" customHeight="1" x14ac:dyDescent="0.2">
      <c r="A187" s="107" t="s">
        <v>726</v>
      </c>
      <c r="B187" s="107" t="s">
        <v>727</v>
      </c>
      <c r="C187" s="108" t="s">
        <v>9</v>
      </c>
      <c r="D187" s="107" t="s">
        <v>10</v>
      </c>
      <c r="E187" s="108" t="s">
        <v>728</v>
      </c>
      <c r="F187" s="109">
        <v>2010</v>
      </c>
      <c r="G187" s="107" t="s">
        <v>766</v>
      </c>
      <c r="H187" s="193">
        <v>12</v>
      </c>
      <c r="I187" s="109">
        <v>2012</v>
      </c>
      <c r="J187" s="108"/>
      <c r="K187" s="110">
        <v>8.98</v>
      </c>
      <c r="L187" s="250">
        <f>K187/H187</f>
        <v>0.74833333333333341</v>
      </c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9"/>
      <c r="FZ187" s="49"/>
      <c r="GA187" s="49"/>
      <c r="GB187" s="49"/>
      <c r="GC187" s="49"/>
      <c r="GD187" s="49"/>
      <c r="GE187" s="49"/>
      <c r="GF187" s="49"/>
      <c r="GG187" s="49"/>
      <c r="GH187" s="49"/>
      <c r="GI187" s="49"/>
      <c r="GJ187" s="49"/>
      <c r="GK187" s="49"/>
      <c r="GL187" s="49"/>
      <c r="GM187" s="49"/>
      <c r="GN187" s="49"/>
      <c r="GO187" s="49"/>
      <c r="GP187" s="49"/>
    </row>
    <row r="188" spans="1:198" s="64" customFormat="1" ht="12.75" customHeight="1" x14ac:dyDescent="0.2">
      <c r="A188" s="107" t="s">
        <v>771</v>
      </c>
      <c r="B188" s="107" t="s">
        <v>654</v>
      </c>
      <c r="C188" s="108" t="s">
        <v>772</v>
      </c>
      <c r="D188" s="107" t="s">
        <v>237</v>
      </c>
      <c r="E188" s="108" t="s">
        <v>738</v>
      </c>
      <c r="F188" s="109">
        <v>2010</v>
      </c>
      <c r="G188" s="107" t="s">
        <v>785</v>
      </c>
      <c r="H188" s="193">
        <v>12</v>
      </c>
      <c r="I188" s="109">
        <v>2012</v>
      </c>
      <c r="J188" s="108"/>
      <c r="K188" s="110">
        <v>6.98</v>
      </c>
      <c r="L188" s="250">
        <f>K188/H188</f>
        <v>0.58166666666666667</v>
      </c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9"/>
      <c r="FZ188" s="49"/>
      <c r="GA188" s="49"/>
      <c r="GB188" s="49"/>
      <c r="GC188" s="49"/>
      <c r="GD188" s="49"/>
      <c r="GE188" s="49"/>
      <c r="GF188" s="49"/>
      <c r="GG188" s="49"/>
      <c r="GH188" s="49"/>
      <c r="GI188" s="49"/>
      <c r="GJ188" s="49"/>
      <c r="GK188" s="49"/>
      <c r="GL188" s="49"/>
      <c r="GM188" s="49"/>
      <c r="GN188" s="49"/>
      <c r="GO188" s="49"/>
      <c r="GP188" s="49"/>
    </row>
    <row r="189" spans="1:198" s="64" customFormat="1" ht="12.75" customHeight="1" x14ac:dyDescent="0.2">
      <c r="A189" s="107" t="s">
        <v>773</v>
      </c>
      <c r="B189" s="107" t="s">
        <v>774</v>
      </c>
      <c r="C189" s="108" t="s">
        <v>775</v>
      </c>
      <c r="D189" s="107" t="s">
        <v>237</v>
      </c>
      <c r="E189" s="108" t="s">
        <v>739</v>
      </c>
      <c r="F189" s="109">
        <v>2008</v>
      </c>
      <c r="G189" s="107" t="s">
        <v>786</v>
      </c>
      <c r="H189" s="193">
        <v>12</v>
      </c>
      <c r="I189" s="109">
        <v>2012</v>
      </c>
      <c r="J189" s="108"/>
      <c r="K189" s="110"/>
      <c r="L189" s="250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49"/>
      <c r="GA189" s="49"/>
      <c r="GB189" s="49"/>
      <c r="GC189" s="49"/>
      <c r="GD189" s="49"/>
      <c r="GE189" s="49"/>
      <c r="GF189" s="49"/>
      <c r="GG189" s="49"/>
      <c r="GH189" s="49"/>
      <c r="GI189" s="49"/>
      <c r="GJ189" s="49"/>
      <c r="GK189" s="49"/>
      <c r="GL189" s="49"/>
      <c r="GM189" s="49"/>
      <c r="GN189" s="49"/>
      <c r="GO189" s="49"/>
      <c r="GP189" s="49"/>
    </row>
    <row r="190" spans="1:198" s="64" customFormat="1" ht="12.75" customHeight="1" x14ac:dyDescent="0.2">
      <c r="A190" s="107" t="s">
        <v>749</v>
      </c>
      <c r="B190" s="107" t="s">
        <v>750</v>
      </c>
      <c r="C190" s="108" t="s">
        <v>751</v>
      </c>
      <c r="D190" s="107" t="s">
        <v>94</v>
      </c>
      <c r="E190" s="108" t="s">
        <v>116</v>
      </c>
      <c r="F190" s="109">
        <v>2010</v>
      </c>
      <c r="G190" s="107" t="s">
        <v>809</v>
      </c>
      <c r="H190" s="193">
        <v>12</v>
      </c>
      <c r="I190" s="109">
        <v>2012</v>
      </c>
      <c r="J190" s="108"/>
      <c r="K190" s="110">
        <v>9.18</v>
      </c>
      <c r="L190" s="250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  <c r="GH190" s="49"/>
      <c r="GI190" s="49"/>
      <c r="GJ190" s="49"/>
      <c r="GK190" s="49"/>
      <c r="GL190" s="49"/>
      <c r="GM190" s="49"/>
      <c r="GN190" s="49"/>
      <c r="GO190" s="49"/>
      <c r="GP190" s="49"/>
    </row>
    <row r="191" spans="1:198" s="48" customFormat="1" x14ac:dyDescent="0.2">
      <c r="A191" s="124" t="s">
        <v>841</v>
      </c>
      <c r="B191" s="124" t="s">
        <v>842</v>
      </c>
      <c r="C191" s="124" t="s">
        <v>843</v>
      </c>
      <c r="D191" s="124" t="s">
        <v>53</v>
      </c>
      <c r="E191" s="132" t="s">
        <v>56</v>
      </c>
      <c r="F191" s="125">
        <v>2011</v>
      </c>
      <c r="G191" s="123" t="s">
        <v>862</v>
      </c>
      <c r="H191" s="193">
        <v>12</v>
      </c>
      <c r="I191" s="130">
        <v>2013</v>
      </c>
      <c r="J191" s="124"/>
      <c r="K191" s="133">
        <v>14.61</v>
      </c>
      <c r="L191" s="250">
        <f>K191/H191</f>
        <v>1.2175</v>
      </c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</row>
    <row r="192" spans="1:198" s="74" customFormat="1" ht="12.75" customHeight="1" x14ac:dyDescent="0.2">
      <c r="A192" s="124" t="s">
        <v>847</v>
      </c>
      <c r="B192" s="124" t="s">
        <v>848</v>
      </c>
      <c r="C192" s="124" t="s">
        <v>148</v>
      </c>
      <c r="D192" s="124" t="s">
        <v>24</v>
      </c>
      <c r="E192" s="132" t="s">
        <v>56</v>
      </c>
      <c r="F192" s="125">
        <v>2011</v>
      </c>
      <c r="G192" s="123" t="s">
        <v>864</v>
      </c>
      <c r="H192" s="193">
        <v>12</v>
      </c>
      <c r="I192" s="130">
        <v>2013</v>
      </c>
      <c r="J192" s="124"/>
      <c r="K192" s="133">
        <v>8.75</v>
      </c>
      <c r="L192" s="250">
        <f>K192/H192</f>
        <v>0.72916666666666663</v>
      </c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</row>
    <row r="193" spans="1:198" s="74" customFormat="1" ht="12" customHeight="1" x14ac:dyDescent="0.2">
      <c r="A193" s="124" t="s">
        <v>849</v>
      </c>
      <c r="B193" s="124" t="s">
        <v>850</v>
      </c>
      <c r="C193" s="124" t="s">
        <v>55</v>
      </c>
      <c r="D193" s="124" t="s">
        <v>58</v>
      </c>
      <c r="E193" s="132" t="s">
        <v>851</v>
      </c>
      <c r="F193" s="125">
        <v>2011</v>
      </c>
      <c r="G193" s="123" t="s">
        <v>865</v>
      </c>
      <c r="H193" s="193">
        <v>12</v>
      </c>
      <c r="I193" s="130">
        <v>2013</v>
      </c>
      <c r="J193" s="124"/>
      <c r="K193" s="133">
        <v>9.9</v>
      </c>
      <c r="L193" s="250">
        <f>K193/H193</f>
        <v>0.82500000000000007</v>
      </c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  <c r="GH193" s="49"/>
      <c r="GI193" s="49"/>
      <c r="GJ193" s="49"/>
      <c r="GK193" s="49"/>
      <c r="GL193" s="49"/>
      <c r="GM193" s="49"/>
      <c r="GN193" s="49"/>
      <c r="GO193" s="49"/>
      <c r="GP193" s="49"/>
    </row>
    <row r="194" spans="1:198" s="74" customFormat="1" ht="12.75" customHeight="1" x14ac:dyDescent="0.2">
      <c r="A194" s="124" t="s">
        <v>852</v>
      </c>
      <c r="B194" s="124" t="s">
        <v>52</v>
      </c>
      <c r="C194" s="124" t="s">
        <v>289</v>
      </c>
      <c r="D194" s="124" t="s">
        <v>53</v>
      </c>
      <c r="E194" s="132" t="s">
        <v>288</v>
      </c>
      <c r="F194" s="125">
        <v>2011</v>
      </c>
      <c r="G194" s="123" t="s">
        <v>866</v>
      </c>
      <c r="H194" s="193">
        <v>12</v>
      </c>
      <c r="I194" s="130">
        <v>2013</v>
      </c>
      <c r="J194" s="124"/>
      <c r="K194" s="133">
        <v>10.48</v>
      </c>
      <c r="L194" s="250">
        <f>K194/H194</f>
        <v>0.87333333333333341</v>
      </c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  <c r="GH194" s="49"/>
      <c r="GI194" s="49"/>
      <c r="GJ194" s="49"/>
      <c r="GK194" s="49"/>
      <c r="GL194" s="49"/>
      <c r="GM194" s="49"/>
      <c r="GN194" s="49"/>
      <c r="GO194" s="49"/>
      <c r="GP194" s="49"/>
    </row>
    <row r="195" spans="1:198" s="74" customFormat="1" ht="12.75" customHeight="1" x14ac:dyDescent="0.2">
      <c r="A195" s="124" t="s">
        <v>867</v>
      </c>
      <c r="B195" s="124" t="s">
        <v>868</v>
      </c>
      <c r="C195" s="123" t="s">
        <v>171</v>
      </c>
      <c r="D195" s="124" t="s">
        <v>10</v>
      </c>
      <c r="E195" s="123" t="s">
        <v>326</v>
      </c>
      <c r="F195" s="125">
        <v>2011</v>
      </c>
      <c r="G195" s="124" t="s">
        <v>869</v>
      </c>
      <c r="H195" s="193">
        <v>12</v>
      </c>
      <c r="I195" s="130">
        <v>2013</v>
      </c>
      <c r="J195" s="123" t="s">
        <v>872</v>
      </c>
      <c r="K195" s="126">
        <v>18.13</v>
      </c>
      <c r="L195" s="250">
        <f>K195/H195</f>
        <v>1.5108333333333333</v>
      </c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  <c r="GH195" s="49"/>
      <c r="GI195" s="49"/>
      <c r="GJ195" s="49"/>
      <c r="GK195" s="49"/>
      <c r="GL195" s="49"/>
      <c r="GM195" s="49"/>
      <c r="GN195" s="49"/>
      <c r="GO195" s="49"/>
      <c r="GP195" s="49"/>
    </row>
    <row r="196" spans="1:198" s="74" customFormat="1" ht="12.75" customHeight="1" x14ac:dyDescent="0.2">
      <c r="A196" s="139" t="s">
        <v>889</v>
      </c>
      <c r="B196" s="140" t="s">
        <v>890</v>
      </c>
      <c r="C196" s="140" t="s">
        <v>891</v>
      </c>
      <c r="D196" s="140" t="s">
        <v>237</v>
      </c>
      <c r="E196" s="140" t="s">
        <v>942</v>
      </c>
      <c r="F196" s="150">
        <v>2011</v>
      </c>
      <c r="G196" s="140" t="s">
        <v>926</v>
      </c>
      <c r="H196" s="197">
        <v>12</v>
      </c>
      <c r="I196" s="136">
        <v>2014</v>
      </c>
      <c r="J196" s="135"/>
      <c r="K196" s="145"/>
      <c r="L196" s="250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49"/>
      <c r="GA196" s="49"/>
      <c r="GB196" s="49"/>
      <c r="GC196" s="49"/>
      <c r="GD196" s="49"/>
      <c r="GE196" s="49"/>
      <c r="GF196" s="49"/>
      <c r="GG196" s="49"/>
      <c r="GH196" s="49"/>
      <c r="GI196" s="49"/>
      <c r="GJ196" s="49"/>
      <c r="GK196" s="49"/>
      <c r="GL196" s="49"/>
      <c r="GM196" s="49"/>
      <c r="GN196" s="49"/>
      <c r="GO196" s="49"/>
      <c r="GP196" s="49"/>
    </row>
    <row r="197" spans="1:198" s="74" customFormat="1" ht="12.75" customHeight="1" x14ac:dyDescent="0.2">
      <c r="A197" s="139" t="s">
        <v>906</v>
      </c>
      <c r="B197" s="140" t="s">
        <v>52</v>
      </c>
      <c r="C197" s="140" t="s">
        <v>888</v>
      </c>
      <c r="D197" s="140" t="s">
        <v>33</v>
      </c>
      <c r="E197" s="140" t="s">
        <v>946</v>
      </c>
      <c r="F197" s="150">
        <v>2012</v>
      </c>
      <c r="G197" s="140" t="s">
        <v>934</v>
      </c>
      <c r="H197" s="197">
        <v>12</v>
      </c>
      <c r="I197" s="136">
        <v>2014</v>
      </c>
      <c r="J197" s="135"/>
      <c r="K197" s="145">
        <v>9.98</v>
      </c>
      <c r="L197" s="250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  <c r="FK197" s="48"/>
      <c r="FL197" s="48"/>
      <c r="FM197" s="48"/>
      <c r="FN197" s="48"/>
      <c r="FO197" s="48"/>
      <c r="FP197" s="48"/>
      <c r="FQ197" s="48"/>
      <c r="FR197" s="48"/>
      <c r="FS197" s="48"/>
      <c r="FT197" s="48"/>
      <c r="FU197" s="48"/>
      <c r="FV197" s="48"/>
      <c r="FW197" s="48"/>
      <c r="FX197" s="48"/>
      <c r="FY197" s="48"/>
      <c r="FZ197" s="48"/>
      <c r="GA197" s="48"/>
      <c r="GB197" s="48"/>
      <c r="GC197" s="48"/>
      <c r="GD197" s="48"/>
      <c r="GE197" s="48"/>
      <c r="GF197" s="48"/>
      <c r="GG197" s="48"/>
      <c r="GH197" s="48"/>
      <c r="GI197" s="48"/>
      <c r="GJ197" s="48"/>
      <c r="GK197" s="48"/>
      <c r="GL197" s="48"/>
      <c r="GM197" s="48"/>
      <c r="GN197" s="48"/>
      <c r="GO197" s="48"/>
      <c r="GP197" s="48"/>
    </row>
    <row r="198" spans="1:198" s="74" customFormat="1" ht="12.75" customHeight="1" x14ac:dyDescent="0.2">
      <c r="A198" s="139" t="s">
        <v>915</v>
      </c>
      <c r="B198" s="140" t="s">
        <v>916</v>
      </c>
      <c r="C198" s="140" t="s">
        <v>917</v>
      </c>
      <c r="D198" s="140" t="s">
        <v>913</v>
      </c>
      <c r="E198" s="140" t="s">
        <v>116</v>
      </c>
      <c r="F198" s="150">
        <v>2011</v>
      </c>
      <c r="G198" s="140" t="s">
        <v>938</v>
      </c>
      <c r="H198" s="197">
        <v>12</v>
      </c>
      <c r="I198" s="136">
        <v>2014</v>
      </c>
      <c r="J198" s="135"/>
      <c r="K198" s="137"/>
      <c r="L198" s="250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8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8"/>
      <c r="GF198" s="48"/>
      <c r="GG198" s="48"/>
      <c r="GH198" s="48"/>
      <c r="GI198" s="48"/>
      <c r="GJ198" s="48"/>
      <c r="GK198" s="48"/>
      <c r="GL198" s="48"/>
      <c r="GM198" s="48"/>
      <c r="GN198" s="48"/>
      <c r="GO198" s="48"/>
      <c r="GP198" s="48"/>
    </row>
    <row r="199" spans="1:198" s="74" customFormat="1" ht="12.75" customHeight="1" x14ac:dyDescent="0.2">
      <c r="A199" s="186" t="s">
        <v>1017</v>
      </c>
      <c r="B199" s="187" t="s">
        <v>1024</v>
      </c>
      <c r="C199" s="188" t="s">
        <v>1025</v>
      </c>
      <c r="D199" s="187" t="s">
        <v>459</v>
      </c>
      <c r="E199" s="187" t="s">
        <v>116</v>
      </c>
      <c r="F199" s="191">
        <v>2013</v>
      </c>
      <c r="G199" s="177" t="s">
        <v>1039</v>
      </c>
      <c r="H199" s="194">
        <v>12</v>
      </c>
      <c r="I199" s="182">
        <v>2016</v>
      </c>
      <c r="J199" s="181"/>
      <c r="K199" s="183"/>
      <c r="L199" s="251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177"/>
      <c r="AK199" s="177"/>
      <c r="AL199" s="177"/>
      <c r="AM199" s="177"/>
      <c r="AN199" s="177"/>
      <c r="AO199" s="177"/>
      <c r="AP199" s="177"/>
      <c r="AQ199" s="177"/>
      <c r="AR199" s="177"/>
      <c r="AS199" s="177"/>
      <c r="AT199" s="177"/>
      <c r="AU199" s="177"/>
      <c r="AV199" s="177"/>
      <c r="AW199" s="177"/>
      <c r="AX199" s="177"/>
      <c r="AY199" s="177"/>
      <c r="AZ199" s="177"/>
      <c r="BA199" s="177"/>
      <c r="BB199" s="177"/>
      <c r="BC199" s="177"/>
      <c r="BD199" s="177"/>
      <c r="BE199" s="177"/>
      <c r="BF199" s="177"/>
      <c r="BG199" s="177"/>
      <c r="BH199" s="177"/>
      <c r="BI199" s="177"/>
      <c r="BJ199" s="177"/>
      <c r="BK199" s="177"/>
      <c r="BL199" s="177"/>
      <c r="BM199" s="177"/>
      <c r="BN199" s="177"/>
      <c r="BO199" s="177"/>
      <c r="BP199" s="177"/>
      <c r="BQ199" s="177"/>
      <c r="BR199" s="177"/>
      <c r="BS199" s="177"/>
      <c r="BT199" s="177"/>
      <c r="BU199" s="177"/>
      <c r="BV199" s="177"/>
      <c r="BW199" s="177"/>
      <c r="BX199" s="177"/>
      <c r="BY199" s="177"/>
      <c r="BZ199" s="177"/>
      <c r="CA199" s="177"/>
      <c r="CB199" s="177"/>
      <c r="CC199" s="177"/>
      <c r="CD199" s="177"/>
      <c r="CE199" s="177"/>
      <c r="CF199" s="177"/>
      <c r="CG199" s="177"/>
      <c r="CH199" s="177"/>
      <c r="CI199" s="177"/>
      <c r="CJ199" s="177"/>
      <c r="CK199" s="177"/>
      <c r="CL199" s="177"/>
      <c r="CM199" s="177"/>
      <c r="CN199" s="177"/>
      <c r="CO199" s="177"/>
      <c r="CP199" s="177"/>
      <c r="CQ199" s="177"/>
      <c r="CR199" s="177"/>
      <c r="CS199" s="177"/>
      <c r="CT199" s="177"/>
      <c r="CU199" s="177"/>
      <c r="CV199" s="177"/>
      <c r="CW199" s="177"/>
      <c r="CX199" s="177"/>
      <c r="CY199" s="177"/>
      <c r="CZ199" s="177"/>
      <c r="DA199" s="177"/>
      <c r="DB199" s="177"/>
      <c r="DC199" s="177"/>
      <c r="DD199" s="177"/>
      <c r="DE199" s="177"/>
      <c r="DF199" s="177"/>
      <c r="DG199" s="177"/>
      <c r="DH199" s="177"/>
      <c r="DI199" s="177"/>
      <c r="DJ199" s="177"/>
      <c r="DK199" s="177"/>
      <c r="DL199" s="177"/>
      <c r="DM199" s="177"/>
      <c r="DN199" s="177"/>
      <c r="DO199" s="177"/>
      <c r="DP199" s="177"/>
      <c r="DQ199" s="177"/>
      <c r="DR199" s="177"/>
      <c r="DS199" s="177"/>
      <c r="DT199" s="177"/>
      <c r="DU199" s="177"/>
      <c r="DV199" s="177"/>
      <c r="DW199" s="177"/>
      <c r="DX199" s="177"/>
      <c r="DY199" s="177"/>
      <c r="DZ199" s="177"/>
      <c r="EA199" s="177"/>
      <c r="EB199" s="177"/>
      <c r="EC199" s="177"/>
      <c r="ED199" s="177"/>
      <c r="EE199" s="177"/>
      <c r="EF199" s="177"/>
      <c r="EG199" s="177"/>
      <c r="EH199" s="177"/>
      <c r="EI199" s="177"/>
      <c r="EJ199" s="177"/>
      <c r="EK199" s="177"/>
      <c r="EL199" s="177"/>
      <c r="EM199" s="177"/>
      <c r="EN199" s="177"/>
      <c r="EO199" s="177"/>
      <c r="EP199" s="177"/>
      <c r="EQ199" s="177"/>
      <c r="ER199" s="177"/>
      <c r="ES199" s="177"/>
      <c r="ET199" s="177"/>
      <c r="EU199" s="177"/>
      <c r="EV199" s="177"/>
      <c r="EW199" s="177"/>
      <c r="EX199" s="177"/>
      <c r="EY199" s="177"/>
      <c r="EZ199" s="177"/>
      <c r="FA199" s="177"/>
      <c r="FB199" s="177"/>
      <c r="FC199" s="177"/>
      <c r="FD199" s="177"/>
      <c r="FE199" s="177"/>
      <c r="FF199" s="177"/>
      <c r="FG199" s="177"/>
      <c r="FH199" s="177"/>
      <c r="FI199" s="177"/>
      <c r="FJ199" s="177"/>
      <c r="FK199" s="177"/>
      <c r="FL199" s="177"/>
      <c r="FM199" s="177"/>
      <c r="FN199" s="177"/>
      <c r="FO199" s="177"/>
      <c r="FP199" s="177"/>
      <c r="FQ199" s="177"/>
      <c r="FR199" s="177"/>
      <c r="FS199" s="177"/>
      <c r="FT199" s="177"/>
      <c r="FU199" s="177"/>
      <c r="FV199" s="177"/>
      <c r="FW199" s="177"/>
      <c r="FX199" s="177"/>
      <c r="FY199" s="177"/>
      <c r="FZ199" s="177"/>
      <c r="GA199" s="177"/>
      <c r="GB199" s="177"/>
      <c r="GC199" s="177"/>
      <c r="GD199" s="177"/>
      <c r="GE199" s="177"/>
      <c r="GF199" s="177"/>
      <c r="GG199" s="177"/>
      <c r="GH199" s="177"/>
      <c r="GI199" s="177"/>
      <c r="GJ199" s="177"/>
      <c r="GK199" s="177"/>
      <c r="GL199" s="177"/>
      <c r="GM199" s="177"/>
      <c r="GN199" s="177"/>
      <c r="GO199" s="177"/>
      <c r="GP199" s="177"/>
    </row>
    <row r="200" spans="1:198" s="96" customFormat="1" ht="12.75" customHeight="1" x14ac:dyDescent="0.2">
      <c r="A200" s="189" t="s">
        <v>1019</v>
      </c>
      <c r="B200" s="187" t="s">
        <v>1029</v>
      </c>
      <c r="C200" s="187" t="s">
        <v>194</v>
      </c>
      <c r="D200" s="187" t="s">
        <v>10</v>
      </c>
      <c r="E200" s="187" t="s">
        <v>195</v>
      </c>
      <c r="F200" s="191">
        <v>2011</v>
      </c>
      <c r="G200" s="177" t="s">
        <v>1041</v>
      </c>
      <c r="H200" s="194">
        <v>12</v>
      </c>
      <c r="I200" s="182">
        <v>2016</v>
      </c>
      <c r="J200" s="181"/>
      <c r="K200" s="183"/>
      <c r="L200" s="251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7"/>
      <c r="AC200" s="177"/>
      <c r="AD200" s="177"/>
      <c r="AE200" s="177"/>
      <c r="AF200" s="177"/>
      <c r="AG200" s="177"/>
      <c r="AH200" s="177"/>
      <c r="AI200" s="177"/>
      <c r="AJ200" s="177"/>
      <c r="AK200" s="177"/>
      <c r="AL200" s="177"/>
      <c r="AM200" s="177"/>
      <c r="AN200" s="177"/>
      <c r="AO200" s="177"/>
      <c r="AP200" s="177"/>
      <c r="AQ200" s="177"/>
      <c r="AR200" s="177"/>
      <c r="AS200" s="177"/>
      <c r="AT200" s="177"/>
      <c r="AU200" s="177"/>
      <c r="AV200" s="177"/>
      <c r="AW200" s="177"/>
      <c r="AX200" s="177"/>
      <c r="AY200" s="177"/>
      <c r="AZ200" s="177"/>
      <c r="BA200" s="177"/>
      <c r="BB200" s="177"/>
      <c r="BC200" s="177"/>
      <c r="BD200" s="177"/>
      <c r="BE200" s="177"/>
      <c r="BF200" s="177"/>
      <c r="BG200" s="177"/>
      <c r="BH200" s="177"/>
      <c r="BI200" s="177"/>
      <c r="BJ200" s="177"/>
      <c r="BK200" s="177"/>
      <c r="BL200" s="177"/>
      <c r="BM200" s="177"/>
      <c r="BN200" s="177"/>
      <c r="BO200" s="177"/>
      <c r="BP200" s="177"/>
      <c r="BQ200" s="177"/>
      <c r="BR200" s="177"/>
      <c r="BS200" s="177"/>
      <c r="BT200" s="177"/>
      <c r="BU200" s="177"/>
      <c r="BV200" s="177"/>
      <c r="BW200" s="177"/>
      <c r="BX200" s="177"/>
      <c r="BY200" s="177"/>
      <c r="BZ200" s="177"/>
      <c r="CA200" s="177"/>
      <c r="CB200" s="177"/>
      <c r="CC200" s="177"/>
      <c r="CD200" s="177"/>
      <c r="CE200" s="177"/>
      <c r="CF200" s="177"/>
      <c r="CG200" s="177"/>
      <c r="CH200" s="177"/>
      <c r="CI200" s="177"/>
      <c r="CJ200" s="177"/>
      <c r="CK200" s="177"/>
      <c r="CL200" s="177"/>
      <c r="CM200" s="177"/>
      <c r="CN200" s="177"/>
      <c r="CO200" s="177"/>
      <c r="CP200" s="177"/>
      <c r="CQ200" s="177"/>
      <c r="CR200" s="177"/>
      <c r="CS200" s="177"/>
      <c r="CT200" s="177"/>
      <c r="CU200" s="177"/>
      <c r="CV200" s="177"/>
      <c r="CW200" s="177"/>
      <c r="CX200" s="177"/>
      <c r="CY200" s="177"/>
      <c r="CZ200" s="177"/>
      <c r="DA200" s="177"/>
      <c r="DB200" s="177"/>
      <c r="DC200" s="177"/>
      <c r="DD200" s="177"/>
      <c r="DE200" s="177"/>
      <c r="DF200" s="177"/>
      <c r="DG200" s="177"/>
      <c r="DH200" s="177"/>
      <c r="DI200" s="177"/>
      <c r="DJ200" s="177"/>
      <c r="DK200" s="177"/>
      <c r="DL200" s="177"/>
      <c r="DM200" s="177"/>
      <c r="DN200" s="177"/>
      <c r="DO200" s="177"/>
      <c r="DP200" s="177"/>
      <c r="DQ200" s="177"/>
      <c r="DR200" s="177"/>
      <c r="DS200" s="177"/>
      <c r="DT200" s="177"/>
      <c r="DU200" s="177"/>
      <c r="DV200" s="177"/>
      <c r="DW200" s="177"/>
      <c r="DX200" s="177"/>
      <c r="DY200" s="177"/>
      <c r="DZ200" s="177"/>
      <c r="EA200" s="177"/>
      <c r="EB200" s="177"/>
      <c r="EC200" s="177"/>
      <c r="ED200" s="177"/>
      <c r="EE200" s="177"/>
      <c r="EF200" s="177"/>
      <c r="EG200" s="177"/>
      <c r="EH200" s="177"/>
      <c r="EI200" s="177"/>
      <c r="EJ200" s="177"/>
      <c r="EK200" s="177"/>
      <c r="EL200" s="177"/>
      <c r="EM200" s="177"/>
      <c r="EN200" s="177"/>
      <c r="EO200" s="177"/>
      <c r="EP200" s="177"/>
      <c r="EQ200" s="177"/>
      <c r="ER200" s="177"/>
      <c r="ES200" s="177"/>
      <c r="ET200" s="177"/>
      <c r="EU200" s="177"/>
      <c r="EV200" s="177"/>
      <c r="EW200" s="177"/>
      <c r="EX200" s="177"/>
      <c r="EY200" s="177"/>
      <c r="EZ200" s="177"/>
      <c r="FA200" s="177"/>
      <c r="FB200" s="177"/>
      <c r="FC200" s="177"/>
      <c r="FD200" s="177"/>
      <c r="FE200" s="177"/>
      <c r="FF200" s="177"/>
      <c r="FG200" s="177"/>
      <c r="FH200" s="177"/>
      <c r="FI200" s="177"/>
      <c r="FJ200" s="177"/>
      <c r="FK200" s="177"/>
      <c r="FL200" s="177"/>
      <c r="FM200" s="177"/>
      <c r="FN200" s="177"/>
      <c r="FO200" s="177"/>
      <c r="FP200" s="177"/>
      <c r="FQ200" s="177"/>
      <c r="FR200" s="177"/>
      <c r="FS200" s="177"/>
      <c r="FT200" s="177"/>
      <c r="FU200" s="177"/>
      <c r="FV200" s="177"/>
      <c r="FW200" s="177"/>
      <c r="FX200" s="177"/>
      <c r="FY200" s="177"/>
      <c r="FZ200" s="177"/>
      <c r="GA200" s="177"/>
      <c r="GB200" s="177"/>
      <c r="GC200" s="177"/>
      <c r="GD200" s="177"/>
      <c r="GE200" s="177"/>
      <c r="GF200" s="177"/>
      <c r="GG200" s="177"/>
      <c r="GH200" s="177"/>
      <c r="GI200" s="177"/>
      <c r="GJ200" s="177"/>
      <c r="GK200" s="177"/>
      <c r="GL200" s="177"/>
      <c r="GM200" s="177"/>
      <c r="GN200" s="177"/>
      <c r="GO200" s="177"/>
      <c r="GP200" s="177"/>
    </row>
    <row r="201" spans="1:198" s="96" customFormat="1" ht="12.75" customHeight="1" x14ac:dyDescent="0.2">
      <c r="A201" s="9" t="s">
        <v>122</v>
      </c>
      <c r="B201" s="10"/>
      <c r="C201" s="10"/>
      <c r="D201" s="9" t="s">
        <v>33</v>
      </c>
      <c r="E201" s="9" t="s">
        <v>348</v>
      </c>
      <c r="F201" s="11">
        <v>2000</v>
      </c>
      <c r="G201" s="9" t="s">
        <v>123</v>
      </c>
      <c r="H201" s="193">
        <v>11.5</v>
      </c>
      <c r="I201" s="11">
        <v>2005</v>
      </c>
      <c r="J201" s="10"/>
      <c r="K201" s="25"/>
      <c r="L201" s="250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  <c r="EB201" s="48"/>
      <c r="EC201" s="48"/>
      <c r="ED201" s="48"/>
      <c r="EE201" s="48"/>
      <c r="EF201" s="48"/>
      <c r="EG201" s="48"/>
      <c r="EH201" s="48"/>
      <c r="EI201" s="48"/>
      <c r="EJ201" s="48"/>
      <c r="EK201" s="48"/>
      <c r="EL201" s="48"/>
      <c r="EM201" s="48"/>
      <c r="EN201" s="48"/>
      <c r="EO201" s="48"/>
      <c r="EP201" s="48"/>
      <c r="EQ201" s="48"/>
      <c r="ER201" s="48"/>
      <c r="ES201" s="48"/>
      <c r="ET201" s="48"/>
      <c r="EU201" s="48"/>
      <c r="EV201" s="48"/>
      <c r="EW201" s="48"/>
      <c r="EX201" s="48"/>
      <c r="EY201" s="48"/>
      <c r="EZ201" s="48"/>
      <c r="FA201" s="48"/>
      <c r="FB201" s="48"/>
      <c r="FC201" s="48"/>
      <c r="FD201" s="48"/>
      <c r="FE201" s="48"/>
      <c r="FF201" s="48"/>
      <c r="FG201" s="48"/>
      <c r="FH201" s="48"/>
      <c r="FI201" s="48"/>
      <c r="FJ201" s="48"/>
      <c r="FK201" s="48"/>
      <c r="FL201" s="48"/>
      <c r="FM201" s="48"/>
      <c r="FN201" s="48"/>
      <c r="FO201" s="48"/>
      <c r="FP201" s="48"/>
      <c r="FQ201" s="48"/>
      <c r="FR201" s="48"/>
      <c r="FS201" s="48"/>
      <c r="FT201" s="48"/>
      <c r="FU201" s="48"/>
      <c r="FV201" s="48"/>
      <c r="FW201" s="48"/>
      <c r="FX201" s="48"/>
      <c r="FY201" s="48"/>
      <c r="FZ201" s="48"/>
      <c r="GA201" s="48"/>
      <c r="GB201" s="48"/>
      <c r="GC201" s="48"/>
      <c r="GD201" s="48"/>
      <c r="GE201" s="48"/>
      <c r="GF201" s="48"/>
      <c r="GG201" s="48"/>
      <c r="GH201" s="48"/>
      <c r="GI201" s="48"/>
      <c r="GJ201" s="48"/>
      <c r="GK201" s="48"/>
      <c r="GL201" s="48"/>
      <c r="GM201" s="48"/>
      <c r="GN201" s="48"/>
      <c r="GO201" s="48"/>
      <c r="GP201" s="48"/>
    </row>
    <row r="202" spans="1:198" s="96" customFormat="1" ht="12.75" customHeight="1" x14ac:dyDescent="0.2">
      <c r="A202" s="17" t="s">
        <v>229</v>
      </c>
      <c r="B202" s="17" t="s">
        <v>230</v>
      </c>
      <c r="C202" s="18" t="s">
        <v>196</v>
      </c>
      <c r="D202" s="17" t="s">
        <v>53</v>
      </c>
      <c r="E202" s="17" t="s">
        <v>345</v>
      </c>
      <c r="F202" s="19">
        <v>2004</v>
      </c>
      <c r="G202" s="17" t="s">
        <v>231</v>
      </c>
      <c r="H202" s="193">
        <v>11.5</v>
      </c>
      <c r="I202" s="19">
        <v>2006</v>
      </c>
      <c r="J202" s="18"/>
      <c r="K202" s="26">
        <v>8.99</v>
      </c>
      <c r="L202" s="250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48"/>
      <c r="DT202" s="48"/>
      <c r="DU202" s="48"/>
      <c r="DV202" s="48"/>
      <c r="DW202" s="48"/>
      <c r="DX202" s="48"/>
      <c r="DY202" s="48"/>
      <c r="DZ202" s="48"/>
      <c r="EA202" s="48"/>
      <c r="EB202" s="48"/>
      <c r="EC202" s="48"/>
      <c r="ED202" s="48"/>
      <c r="EE202" s="48"/>
      <c r="EF202" s="48"/>
      <c r="EG202" s="48"/>
      <c r="EH202" s="48"/>
      <c r="EI202" s="48"/>
      <c r="EJ202" s="48"/>
      <c r="EK202" s="48"/>
      <c r="EL202" s="48"/>
      <c r="EM202" s="48"/>
      <c r="EN202" s="48"/>
      <c r="EO202" s="48"/>
      <c r="EP202" s="48"/>
      <c r="EQ202" s="48"/>
      <c r="ER202" s="48"/>
      <c r="ES202" s="48"/>
      <c r="ET202" s="48"/>
      <c r="EU202" s="48"/>
      <c r="EV202" s="48"/>
      <c r="EW202" s="48"/>
      <c r="EX202" s="48"/>
      <c r="EY202" s="48"/>
      <c r="EZ202" s="48"/>
      <c r="FA202" s="48"/>
      <c r="FB202" s="48"/>
      <c r="FC202" s="48"/>
      <c r="FD202" s="48"/>
      <c r="FE202" s="48"/>
      <c r="FF202" s="48"/>
      <c r="FG202" s="48"/>
      <c r="FH202" s="48"/>
      <c r="FI202" s="48"/>
      <c r="FJ202" s="48"/>
      <c r="FK202" s="48"/>
      <c r="FL202" s="48"/>
      <c r="FM202" s="48"/>
      <c r="FN202" s="48"/>
      <c r="FO202" s="48"/>
      <c r="FP202" s="48"/>
      <c r="FQ202" s="48"/>
      <c r="FR202" s="48"/>
      <c r="FS202" s="48"/>
      <c r="FT202" s="48"/>
      <c r="FU202" s="48"/>
      <c r="FV202" s="48"/>
      <c r="FW202" s="48"/>
      <c r="FX202" s="48"/>
      <c r="FY202" s="48"/>
      <c r="FZ202" s="48"/>
      <c r="GA202" s="48"/>
      <c r="GB202" s="48"/>
      <c r="GC202" s="48"/>
      <c r="GD202" s="48"/>
      <c r="GE202" s="48"/>
      <c r="GF202" s="48"/>
      <c r="GG202" s="48"/>
      <c r="GH202" s="48"/>
      <c r="GI202" s="48"/>
      <c r="GJ202" s="48"/>
      <c r="GK202" s="48"/>
      <c r="GL202" s="48"/>
      <c r="GM202" s="48"/>
      <c r="GN202" s="48"/>
      <c r="GO202" s="48"/>
      <c r="GP202" s="48"/>
    </row>
    <row r="203" spans="1:198" s="96" customFormat="1" ht="12.75" customHeight="1" x14ac:dyDescent="0.2">
      <c r="A203" s="31" t="s">
        <v>363</v>
      </c>
      <c r="B203" s="31" t="s">
        <v>362</v>
      </c>
      <c r="C203" s="31" t="s">
        <v>55</v>
      </c>
      <c r="D203" s="31" t="s">
        <v>58</v>
      </c>
      <c r="E203" s="31" t="s">
        <v>364</v>
      </c>
      <c r="F203" s="33">
        <v>2003</v>
      </c>
      <c r="G203" s="31" t="s">
        <v>389</v>
      </c>
      <c r="H203" s="196">
        <v>11.5</v>
      </c>
      <c r="I203" s="33">
        <v>2007</v>
      </c>
      <c r="J203" s="31"/>
      <c r="K203" s="35">
        <v>12.98</v>
      </c>
      <c r="L203" s="250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48"/>
      <c r="DL203" s="48"/>
      <c r="DM203" s="48"/>
      <c r="DN203" s="48"/>
      <c r="DO203" s="48"/>
      <c r="DP203" s="48"/>
      <c r="DQ203" s="48"/>
      <c r="DR203" s="48"/>
      <c r="DS203" s="48"/>
      <c r="DT203" s="48"/>
      <c r="DU203" s="48"/>
      <c r="DV203" s="48"/>
      <c r="DW203" s="48"/>
      <c r="DX203" s="48"/>
      <c r="DY203" s="48"/>
      <c r="DZ203" s="48"/>
      <c r="EA203" s="48"/>
      <c r="EB203" s="48"/>
      <c r="EC203" s="48"/>
      <c r="ED203" s="48"/>
      <c r="EE203" s="48"/>
      <c r="EF203" s="48"/>
      <c r="EG203" s="48"/>
      <c r="EH203" s="48"/>
      <c r="EI203" s="48"/>
      <c r="EJ203" s="48"/>
      <c r="EK203" s="48"/>
      <c r="EL203" s="48"/>
      <c r="EM203" s="48"/>
      <c r="EN203" s="48"/>
      <c r="EO203" s="48"/>
      <c r="EP203" s="48"/>
      <c r="EQ203" s="48"/>
      <c r="ER203" s="48"/>
      <c r="ES203" s="48"/>
      <c r="ET203" s="48"/>
      <c r="EU203" s="48"/>
      <c r="EV203" s="48"/>
      <c r="EW203" s="48"/>
      <c r="EX203" s="48"/>
      <c r="EY203" s="48"/>
      <c r="EZ203" s="48"/>
      <c r="FA203" s="48"/>
      <c r="FB203" s="48"/>
      <c r="FC203" s="48"/>
      <c r="FD203" s="48"/>
      <c r="FE203" s="48"/>
      <c r="FF203" s="48"/>
      <c r="FG203" s="48"/>
      <c r="FH203" s="48"/>
      <c r="FI203" s="48"/>
      <c r="FJ203" s="48"/>
      <c r="FK203" s="48"/>
      <c r="FL203" s="48"/>
      <c r="FM203" s="48"/>
      <c r="FN203" s="48"/>
      <c r="FO203" s="48"/>
      <c r="FP203" s="48"/>
      <c r="FQ203" s="48"/>
      <c r="FR203" s="48"/>
      <c r="FS203" s="48"/>
      <c r="FT203" s="48"/>
      <c r="FU203" s="48"/>
      <c r="FV203" s="48"/>
      <c r="FW203" s="48"/>
      <c r="FX203" s="48"/>
      <c r="FY203" s="48"/>
      <c r="FZ203" s="48"/>
      <c r="GA203" s="48"/>
      <c r="GB203" s="48"/>
      <c r="GC203" s="48"/>
      <c r="GD203" s="48"/>
      <c r="GE203" s="48"/>
      <c r="GF203" s="48"/>
      <c r="GG203" s="48"/>
      <c r="GH203" s="48"/>
      <c r="GI203" s="48"/>
      <c r="GJ203" s="48"/>
      <c r="GK203" s="48"/>
      <c r="GL203" s="48"/>
      <c r="GM203" s="48"/>
      <c r="GN203" s="48"/>
      <c r="GO203" s="48"/>
      <c r="GP203" s="48"/>
    </row>
    <row r="204" spans="1:198" s="96" customFormat="1" ht="12.75" customHeight="1" x14ac:dyDescent="0.2">
      <c r="A204" s="50" t="s">
        <v>395</v>
      </c>
      <c r="B204" s="51" t="s">
        <v>96</v>
      </c>
      <c r="C204" s="51" t="s">
        <v>289</v>
      </c>
      <c r="D204" s="51" t="s">
        <v>53</v>
      </c>
      <c r="E204" s="51" t="s">
        <v>116</v>
      </c>
      <c r="F204" s="53">
        <v>2006</v>
      </c>
      <c r="G204" s="51" t="s">
        <v>436</v>
      </c>
      <c r="H204" s="198">
        <v>11.5</v>
      </c>
      <c r="I204" s="53">
        <v>2008</v>
      </c>
      <c r="J204" s="51"/>
      <c r="K204" s="54">
        <v>11.98</v>
      </c>
      <c r="L204" s="250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  <c r="EB204" s="48"/>
      <c r="EC204" s="48"/>
      <c r="ED204" s="48"/>
      <c r="EE204" s="48"/>
      <c r="EF204" s="48"/>
      <c r="EG204" s="48"/>
      <c r="EH204" s="48"/>
      <c r="EI204" s="48"/>
      <c r="EJ204" s="48"/>
      <c r="EK204" s="48"/>
      <c r="EL204" s="48"/>
      <c r="EM204" s="48"/>
      <c r="EN204" s="48"/>
      <c r="EO204" s="48"/>
      <c r="EP204" s="48"/>
      <c r="EQ204" s="48"/>
      <c r="ER204" s="48"/>
      <c r="ES204" s="48"/>
      <c r="ET204" s="48"/>
      <c r="EU204" s="48"/>
      <c r="EV204" s="48"/>
      <c r="EW204" s="48"/>
      <c r="EX204" s="48"/>
      <c r="EY204" s="48"/>
      <c r="EZ204" s="48"/>
      <c r="FA204" s="48"/>
      <c r="FB204" s="48"/>
      <c r="FC204" s="48"/>
      <c r="FD204" s="48"/>
      <c r="FE204" s="48"/>
      <c r="FF204" s="48"/>
      <c r="FG204" s="48"/>
      <c r="FH204" s="48"/>
      <c r="FI204" s="48"/>
      <c r="FJ204" s="48"/>
      <c r="FK204" s="48"/>
      <c r="FL204" s="48"/>
      <c r="FM204" s="48"/>
      <c r="FN204" s="48"/>
      <c r="FO204" s="48"/>
      <c r="FP204" s="48"/>
      <c r="FQ204" s="48"/>
      <c r="FR204" s="48"/>
      <c r="FS204" s="48"/>
      <c r="FT204" s="48"/>
      <c r="FU204" s="48"/>
      <c r="FV204" s="48"/>
      <c r="FW204" s="48"/>
      <c r="FX204" s="48"/>
      <c r="FY204" s="48"/>
      <c r="FZ204" s="48"/>
      <c r="GA204" s="48"/>
      <c r="GB204" s="48"/>
      <c r="GC204" s="48"/>
      <c r="GD204" s="48"/>
      <c r="GE204" s="48"/>
      <c r="GF204" s="48"/>
      <c r="GG204" s="48"/>
      <c r="GH204" s="48"/>
      <c r="GI204" s="48"/>
      <c r="GJ204" s="48"/>
      <c r="GK204" s="48"/>
      <c r="GL204" s="48"/>
      <c r="GM204" s="48"/>
      <c r="GN204" s="48"/>
      <c r="GO204" s="48"/>
      <c r="GP204" s="48"/>
    </row>
    <row r="205" spans="1:198" s="96" customFormat="1" ht="12.75" customHeight="1" x14ac:dyDescent="0.2">
      <c r="A205" s="51" t="s">
        <v>415</v>
      </c>
      <c r="B205" s="51"/>
      <c r="C205" s="51" t="s">
        <v>74</v>
      </c>
      <c r="D205" s="51" t="s">
        <v>28</v>
      </c>
      <c r="E205" s="51" t="s">
        <v>416</v>
      </c>
      <c r="F205" s="53">
        <v>2005</v>
      </c>
      <c r="G205" s="51" t="s">
        <v>446</v>
      </c>
      <c r="H205" s="198">
        <v>11.5</v>
      </c>
      <c r="I205" s="53">
        <v>2008</v>
      </c>
      <c r="J205" s="51"/>
      <c r="K205" s="54"/>
      <c r="L205" s="250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DT205" s="48"/>
      <c r="DU205" s="48"/>
      <c r="DV205" s="48"/>
      <c r="DW205" s="48"/>
      <c r="DX205" s="48"/>
      <c r="DY205" s="48"/>
      <c r="DZ205" s="48"/>
      <c r="EA205" s="48"/>
      <c r="EB205" s="48"/>
      <c r="EC205" s="48"/>
      <c r="ED205" s="48"/>
      <c r="EE205" s="48"/>
      <c r="EF205" s="48"/>
      <c r="EG205" s="48"/>
      <c r="EH205" s="48"/>
      <c r="EI205" s="48"/>
      <c r="EJ205" s="48"/>
      <c r="EK205" s="48"/>
      <c r="EL205" s="48"/>
      <c r="EM205" s="48"/>
      <c r="EN205" s="48"/>
      <c r="EO205" s="48"/>
      <c r="EP205" s="48"/>
      <c r="EQ205" s="48"/>
      <c r="ER205" s="48"/>
      <c r="ES205" s="48"/>
      <c r="ET205" s="48"/>
      <c r="EU205" s="48"/>
      <c r="EV205" s="48"/>
      <c r="EW205" s="48"/>
      <c r="EX205" s="48"/>
      <c r="EY205" s="48"/>
      <c r="EZ205" s="48"/>
      <c r="FA205" s="48"/>
      <c r="FB205" s="48"/>
      <c r="FC205" s="48"/>
      <c r="FD205" s="48"/>
      <c r="FE205" s="48"/>
      <c r="FF205" s="48"/>
      <c r="FG205" s="48"/>
      <c r="FH205" s="48"/>
      <c r="FI205" s="48"/>
      <c r="FJ205" s="48"/>
      <c r="FK205" s="48"/>
      <c r="FL205" s="48"/>
      <c r="FM205" s="48"/>
      <c r="FN205" s="48"/>
      <c r="FO205" s="48"/>
      <c r="FP205" s="48"/>
      <c r="FQ205" s="48"/>
      <c r="FR205" s="48"/>
      <c r="FS205" s="48"/>
      <c r="FT205" s="48"/>
      <c r="FU205" s="48"/>
      <c r="FV205" s="48"/>
      <c r="FW205" s="48"/>
      <c r="FX205" s="48"/>
      <c r="FY205" s="48"/>
      <c r="FZ205" s="48"/>
      <c r="GA205" s="48"/>
      <c r="GB205" s="48"/>
      <c r="GC205" s="48"/>
      <c r="GD205" s="48"/>
      <c r="GE205" s="48"/>
      <c r="GF205" s="48"/>
      <c r="GG205" s="48"/>
      <c r="GH205" s="48"/>
      <c r="GI205" s="48"/>
      <c r="GJ205" s="48"/>
      <c r="GK205" s="48"/>
      <c r="GL205" s="48"/>
      <c r="GM205" s="48"/>
      <c r="GN205" s="48"/>
      <c r="GO205" s="48"/>
      <c r="GP205" s="48"/>
    </row>
    <row r="206" spans="1:198" s="96" customFormat="1" ht="12.75" customHeight="1" x14ac:dyDescent="0.2">
      <c r="A206" s="51" t="s">
        <v>417</v>
      </c>
      <c r="B206" s="51" t="s">
        <v>418</v>
      </c>
      <c r="C206" s="51" t="s">
        <v>419</v>
      </c>
      <c r="D206" s="51" t="s">
        <v>10</v>
      </c>
      <c r="E206" s="51" t="s">
        <v>420</v>
      </c>
      <c r="F206" s="53">
        <v>2004</v>
      </c>
      <c r="G206" s="51" t="s">
        <v>447</v>
      </c>
      <c r="H206" s="198">
        <v>11.5</v>
      </c>
      <c r="I206" s="53">
        <v>2008</v>
      </c>
      <c r="J206" s="51"/>
      <c r="K206" s="54">
        <v>9.99</v>
      </c>
      <c r="L206" s="250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  <c r="DL206" s="48"/>
      <c r="DM206" s="48"/>
      <c r="DN206" s="48"/>
      <c r="DO206" s="48"/>
      <c r="DP206" s="48"/>
      <c r="DQ206" s="48"/>
      <c r="DR206" s="48"/>
      <c r="DS206" s="48"/>
      <c r="DT206" s="48"/>
      <c r="DU206" s="48"/>
      <c r="DV206" s="48"/>
      <c r="DW206" s="48"/>
      <c r="DX206" s="48"/>
      <c r="DY206" s="48"/>
      <c r="DZ206" s="48"/>
      <c r="EA206" s="48"/>
      <c r="EB206" s="48"/>
      <c r="EC206" s="48"/>
      <c r="ED206" s="48"/>
      <c r="EE206" s="48"/>
      <c r="EF206" s="48"/>
      <c r="EG206" s="48"/>
      <c r="EH206" s="48"/>
      <c r="EI206" s="48"/>
      <c r="EJ206" s="48"/>
      <c r="EK206" s="48"/>
      <c r="EL206" s="48"/>
      <c r="EM206" s="48"/>
      <c r="EN206" s="48"/>
      <c r="EO206" s="48"/>
      <c r="EP206" s="48"/>
      <c r="EQ206" s="48"/>
      <c r="ER206" s="48"/>
      <c r="ES206" s="48"/>
      <c r="ET206" s="48"/>
      <c r="EU206" s="48"/>
      <c r="EV206" s="48"/>
      <c r="EW206" s="48"/>
      <c r="EX206" s="48"/>
      <c r="EY206" s="48"/>
      <c r="EZ206" s="48"/>
      <c r="FA206" s="48"/>
      <c r="FB206" s="48"/>
      <c r="FC206" s="48"/>
      <c r="FD206" s="48"/>
      <c r="FE206" s="48"/>
      <c r="FF206" s="48"/>
      <c r="FG206" s="48"/>
      <c r="FH206" s="48"/>
      <c r="FI206" s="48"/>
      <c r="FJ206" s="48"/>
      <c r="FK206" s="48"/>
      <c r="FL206" s="48"/>
      <c r="FM206" s="48"/>
      <c r="FN206" s="48"/>
      <c r="FO206" s="48"/>
      <c r="FP206" s="48"/>
      <c r="FQ206" s="48"/>
      <c r="FR206" s="48"/>
      <c r="FS206" s="48"/>
      <c r="FT206" s="48"/>
      <c r="FU206" s="48"/>
      <c r="FV206" s="48"/>
      <c r="FW206" s="48"/>
      <c r="FX206" s="48"/>
      <c r="FY206" s="48"/>
      <c r="FZ206" s="48"/>
      <c r="GA206" s="48"/>
      <c r="GB206" s="48"/>
      <c r="GC206" s="48"/>
      <c r="GD206" s="48"/>
      <c r="GE206" s="48"/>
      <c r="GF206" s="48"/>
      <c r="GG206" s="48"/>
      <c r="GH206" s="48"/>
      <c r="GI206" s="48"/>
      <c r="GJ206" s="48"/>
      <c r="GK206" s="48"/>
      <c r="GL206" s="48"/>
      <c r="GM206" s="48"/>
      <c r="GN206" s="48"/>
      <c r="GO206" s="48"/>
      <c r="GP206" s="48"/>
    </row>
    <row r="207" spans="1:198" s="96" customFormat="1" ht="12.75" customHeight="1" x14ac:dyDescent="0.2">
      <c r="A207" s="56" t="s">
        <v>536</v>
      </c>
      <c r="B207" s="60"/>
      <c r="C207" s="56" t="s">
        <v>537</v>
      </c>
      <c r="D207" s="56" t="s">
        <v>24</v>
      </c>
      <c r="E207" s="57" t="s">
        <v>538</v>
      </c>
      <c r="F207" s="58">
        <v>2007</v>
      </c>
      <c r="G207" s="56" t="s">
        <v>539</v>
      </c>
      <c r="H207" s="193">
        <v>11.5</v>
      </c>
      <c r="I207" s="58">
        <v>2009</v>
      </c>
      <c r="J207" s="57"/>
      <c r="K207" s="59">
        <v>7.99</v>
      </c>
      <c r="L207" s="250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  <c r="DL207" s="48"/>
      <c r="DM207" s="48"/>
      <c r="DN207" s="48"/>
      <c r="DO207" s="48"/>
      <c r="DP207" s="48"/>
      <c r="DQ207" s="48"/>
      <c r="DR207" s="48"/>
      <c r="DS207" s="48"/>
      <c r="DT207" s="48"/>
      <c r="DU207" s="48"/>
      <c r="DV207" s="48"/>
      <c r="DW207" s="48"/>
      <c r="DX207" s="48"/>
      <c r="DY207" s="48"/>
      <c r="DZ207" s="48"/>
      <c r="EA207" s="48"/>
      <c r="EB207" s="48"/>
      <c r="EC207" s="48"/>
      <c r="ED207" s="48"/>
      <c r="EE207" s="48"/>
      <c r="EF207" s="48"/>
      <c r="EG207" s="48"/>
      <c r="EH207" s="48"/>
      <c r="EI207" s="48"/>
      <c r="EJ207" s="48"/>
      <c r="EK207" s="48"/>
      <c r="EL207" s="48"/>
      <c r="EM207" s="48"/>
      <c r="EN207" s="48"/>
      <c r="EO207" s="48"/>
      <c r="EP207" s="48"/>
      <c r="EQ207" s="48"/>
      <c r="ER207" s="48"/>
      <c r="ES207" s="48"/>
      <c r="ET207" s="48"/>
      <c r="EU207" s="48"/>
      <c r="EV207" s="48"/>
      <c r="EW207" s="48"/>
      <c r="EX207" s="48"/>
      <c r="EY207" s="48"/>
      <c r="EZ207" s="48"/>
      <c r="FA207" s="48"/>
      <c r="FB207" s="48"/>
      <c r="FC207" s="48"/>
      <c r="FD207" s="48"/>
      <c r="FE207" s="48"/>
      <c r="FF207" s="48"/>
      <c r="FG207" s="48"/>
      <c r="FH207" s="48"/>
      <c r="FI207" s="48"/>
      <c r="FJ207" s="48"/>
      <c r="FK207" s="48"/>
      <c r="FL207" s="48"/>
      <c r="FM207" s="48"/>
      <c r="FN207" s="48"/>
      <c r="FO207" s="48"/>
      <c r="FP207" s="48"/>
      <c r="FQ207" s="48"/>
      <c r="FR207" s="48"/>
      <c r="FS207" s="48"/>
      <c r="FT207" s="48"/>
      <c r="FU207" s="48"/>
      <c r="FV207" s="48"/>
      <c r="FW207" s="48"/>
      <c r="FX207" s="48"/>
      <c r="FY207" s="48"/>
      <c r="FZ207" s="48"/>
      <c r="GA207" s="48"/>
      <c r="GB207" s="48"/>
      <c r="GC207" s="48"/>
      <c r="GD207" s="48"/>
      <c r="GE207" s="48"/>
      <c r="GF207" s="48"/>
      <c r="GG207" s="48"/>
      <c r="GH207" s="48"/>
      <c r="GI207" s="48"/>
      <c r="GJ207" s="48"/>
      <c r="GK207" s="48"/>
      <c r="GL207" s="48"/>
      <c r="GM207" s="48"/>
      <c r="GN207" s="48"/>
      <c r="GO207" s="48"/>
      <c r="GP207" s="48"/>
    </row>
    <row r="208" spans="1:198" s="96" customFormat="1" ht="12.75" customHeight="1" x14ac:dyDescent="0.2">
      <c r="A208" s="56" t="s">
        <v>544</v>
      </c>
      <c r="B208" s="56"/>
      <c r="C208" s="57" t="s">
        <v>150</v>
      </c>
      <c r="D208" s="56" t="s">
        <v>94</v>
      </c>
      <c r="E208" s="57" t="s">
        <v>288</v>
      </c>
      <c r="F208" s="58">
        <v>2007</v>
      </c>
      <c r="G208" s="56" t="s">
        <v>545</v>
      </c>
      <c r="H208" s="193">
        <v>11.5</v>
      </c>
      <c r="I208" s="58">
        <v>2009</v>
      </c>
      <c r="J208" s="57"/>
      <c r="K208" s="59">
        <v>8.98</v>
      </c>
      <c r="L208" s="250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  <c r="DL208" s="48"/>
      <c r="DM208" s="48"/>
      <c r="DN208" s="48"/>
      <c r="DO208" s="48"/>
      <c r="DP208" s="48"/>
      <c r="DQ208" s="48"/>
      <c r="DR208" s="48"/>
      <c r="DS208" s="48"/>
      <c r="DT208" s="48"/>
      <c r="DU208" s="48"/>
      <c r="DV208" s="48"/>
      <c r="DW208" s="48"/>
      <c r="DX208" s="48"/>
      <c r="DY208" s="48"/>
      <c r="DZ208" s="48"/>
      <c r="EA208" s="48"/>
      <c r="EB208" s="48"/>
      <c r="EC208" s="48"/>
      <c r="ED208" s="48"/>
      <c r="EE208" s="48"/>
      <c r="EF208" s="48"/>
      <c r="EG208" s="48"/>
      <c r="EH208" s="48"/>
      <c r="EI208" s="48"/>
      <c r="EJ208" s="48"/>
      <c r="EK208" s="48"/>
      <c r="EL208" s="48"/>
      <c r="EM208" s="48"/>
      <c r="EN208" s="48"/>
      <c r="EO208" s="48"/>
      <c r="EP208" s="48"/>
      <c r="EQ208" s="48"/>
      <c r="ER208" s="48"/>
      <c r="ES208" s="48"/>
      <c r="ET208" s="48"/>
      <c r="EU208" s="48"/>
      <c r="EV208" s="48"/>
      <c r="EW208" s="48"/>
      <c r="EX208" s="48"/>
      <c r="EY208" s="48"/>
      <c r="EZ208" s="48"/>
      <c r="FA208" s="48"/>
      <c r="FB208" s="48"/>
      <c r="FC208" s="48"/>
      <c r="FD208" s="48"/>
      <c r="FE208" s="48"/>
      <c r="FF208" s="48"/>
      <c r="FG208" s="48"/>
      <c r="FH208" s="48"/>
      <c r="FI208" s="48"/>
      <c r="FJ208" s="48"/>
      <c r="FK208" s="48"/>
      <c r="FL208" s="48"/>
      <c r="FM208" s="48"/>
      <c r="FN208" s="48"/>
      <c r="FO208" s="48"/>
      <c r="FP208" s="48"/>
      <c r="FQ208" s="48"/>
      <c r="FR208" s="48"/>
      <c r="FS208" s="48"/>
      <c r="FT208" s="48"/>
      <c r="FU208" s="48"/>
      <c r="FV208" s="48"/>
      <c r="FW208" s="48"/>
      <c r="FX208" s="48"/>
      <c r="FY208" s="48"/>
      <c r="FZ208" s="48"/>
      <c r="GA208" s="48"/>
      <c r="GB208" s="48"/>
      <c r="GC208" s="48"/>
      <c r="GD208" s="48"/>
      <c r="GE208" s="48"/>
      <c r="GF208" s="48"/>
      <c r="GG208" s="48"/>
      <c r="GH208" s="48"/>
      <c r="GI208" s="48"/>
      <c r="GJ208" s="48"/>
      <c r="GK208" s="48"/>
      <c r="GL208" s="48"/>
      <c r="GM208" s="48"/>
      <c r="GN208" s="48"/>
      <c r="GO208" s="48"/>
      <c r="GP208" s="48"/>
    </row>
    <row r="209" spans="1:198" s="96" customFormat="1" ht="12.75" customHeight="1" x14ac:dyDescent="0.2">
      <c r="A209" s="96" t="s">
        <v>624</v>
      </c>
      <c r="B209" s="96" t="s">
        <v>625</v>
      </c>
      <c r="C209" s="96" t="s">
        <v>294</v>
      </c>
      <c r="D209" s="96" t="s">
        <v>24</v>
      </c>
      <c r="E209" s="97" t="s">
        <v>626</v>
      </c>
      <c r="F209" s="98">
        <v>2010</v>
      </c>
      <c r="G209" s="96" t="s">
        <v>702</v>
      </c>
      <c r="H209" s="194">
        <v>11.5</v>
      </c>
      <c r="I209" s="98">
        <v>2011</v>
      </c>
      <c r="J209" s="98"/>
      <c r="K209" s="99">
        <v>9.99</v>
      </c>
      <c r="L209" s="250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  <c r="DL209" s="48"/>
      <c r="DM209" s="48"/>
      <c r="DN209" s="48"/>
      <c r="DO209" s="48"/>
      <c r="DP209" s="48"/>
      <c r="DQ209" s="48"/>
      <c r="DR209" s="48"/>
      <c r="DS209" s="48"/>
      <c r="DT209" s="48"/>
      <c r="DU209" s="48"/>
      <c r="DV209" s="48"/>
      <c r="DW209" s="48"/>
      <c r="DX209" s="48"/>
      <c r="DY209" s="48"/>
      <c r="DZ209" s="48"/>
      <c r="EA209" s="48"/>
      <c r="EB209" s="48"/>
      <c r="EC209" s="48"/>
      <c r="ED209" s="48"/>
      <c r="EE209" s="48"/>
      <c r="EF209" s="48"/>
      <c r="EG209" s="48"/>
      <c r="EH209" s="48"/>
      <c r="EI209" s="48"/>
      <c r="EJ209" s="48"/>
      <c r="EK209" s="48"/>
      <c r="EL209" s="48"/>
      <c r="EM209" s="48"/>
      <c r="EN209" s="48"/>
      <c r="EO209" s="48"/>
      <c r="EP209" s="48"/>
      <c r="EQ209" s="48"/>
      <c r="ER209" s="48"/>
      <c r="ES209" s="48"/>
      <c r="ET209" s="48"/>
      <c r="EU209" s="48"/>
      <c r="EV209" s="48"/>
      <c r="EW209" s="48"/>
      <c r="EX209" s="48"/>
      <c r="EY209" s="48"/>
      <c r="EZ209" s="48"/>
      <c r="FA209" s="48"/>
      <c r="FB209" s="48"/>
      <c r="FC209" s="48"/>
      <c r="FD209" s="48"/>
      <c r="FE209" s="48"/>
      <c r="FF209" s="48"/>
      <c r="FG209" s="48"/>
      <c r="FH209" s="48"/>
      <c r="FI209" s="48"/>
      <c r="FJ209" s="48"/>
      <c r="FK209" s="48"/>
      <c r="FL209" s="48"/>
      <c r="FM209" s="48"/>
      <c r="FN209" s="48"/>
      <c r="FO209" s="48"/>
      <c r="FP209" s="48"/>
      <c r="FQ209" s="48"/>
      <c r="FR209" s="48"/>
      <c r="FS209" s="48"/>
      <c r="FT209" s="48"/>
      <c r="FU209" s="48"/>
      <c r="FV209" s="48"/>
      <c r="FW209" s="48"/>
      <c r="FX209" s="48"/>
      <c r="FY209" s="48"/>
      <c r="FZ209" s="48"/>
      <c r="GA209" s="48"/>
      <c r="GB209" s="48"/>
      <c r="GC209" s="48"/>
      <c r="GD209" s="48"/>
      <c r="GE209" s="48"/>
      <c r="GF209" s="48"/>
      <c r="GG209" s="48"/>
      <c r="GH209" s="48"/>
      <c r="GI209" s="48"/>
      <c r="GJ209" s="48"/>
      <c r="GK209" s="48"/>
      <c r="GL209" s="48"/>
      <c r="GM209" s="48"/>
      <c r="GN209" s="48"/>
      <c r="GO209" s="48"/>
      <c r="GP209" s="48"/>
    </row>
    <row r="210" spans="1:198" s="96" customFormat="1" ht="12.75" customHeight="1" x14ac:dyDescent="0.2">
      <c r="A210" s="96" t="s">
        <v>668</v>
      </c>
      <c r="B210" s="96" t="s">
        <v>669</v>
      </c>
      <c r="C210" s="97" t="s">
        <v>684</v>
      </c>
      <c r="D210" s="96" t="s">
        <v>20</v>
      </c>
      <c r="E210" s="97" t="s">
        <v>674</v>
      </c>
      <c r="F210" s="98">
        <v>2008</v>
      </c>
      <c r="G210" s="96" t="s">
        <v>724</v>
      </c>
      <c r="H210" s="194">
        <v>11.5</v>
      </c>
      <c r="I210" s="98">
        <v>2011</v>
      </c>
      <c r="J210" s="98"/>
      <c r="K210" s="99">
        <v>9.99</v>
      </c>
      <c r="L210" s="250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  <c r="DS210" s="48"/>
      <c r="DT210" s="48"/>
      <c r="DU210" s="48"/>
      <c r="DV210" s="48"/>
      <c r="DW210" s="48"/>
      <c r="DX210" s="48"/>
      <c r="DY210" s="48"/>
      <c r="DZ210" s="48"/>
      <c r="EA210" s="48"/>
      <c r="EB210" s="48"/>
      <c r="EC210" s="48"/>
      <c r="ED210" s="48"/>
      <c r="EE210" s="48"/>
      <c r="EF210" s="48"/>
      <c r="EG210" s="48"/>
      <c r="EH210" s="48"/>
      <c r="EI210" s="48"/>
      <c r="EJ210" s="48"/>
      <c r="EK210" s="48"/>
      <c r="EL210" s="48"/>
      <c r="EM210" s="48"/>
      <c r="EN210" s="48"/>
      <c r="EO210" s="48"/>
      <c r="EP210" s="48"/>
      <c r="EQ210" s="48"/>
      <c r="ER210" s="48"/>
      <c r="ES210" s="48"/>
      <c r="ET210" s="48"/>
      <c r="EU210" s="48"/>
      <c r="EV210" s="48"/>
      <c r="EW210" s="48"/>
      <c r="EX210" s="48"/>
      <c r="EY210" s="48"/>
      <c r="EZ210" s="48"/>
      <c r="FA210" s="48"/>
      <c r="FB210" s="48"/>
      <c r="FC210" s="48"/>
      <c r="FD210" s="48"/>
      <c r="FE210" s="48"/>
      <c r="FF210" s="48"/>
      <c r="FG210" s="48"/>
      <c r="FH210" s="48"/>
      <c r="FI210" s="48"/>
      <c r="FJ210" s="48"/>
      <c r="FK210" s="48"/>
      <c r="FL210" s="48"/>
      <c r="FM210" s="48"/>
      <c r="FN210" s="48"/>
      <c r="FO210" s="48"/>
      <c r="FP210" s="48"/>
      <c r="FQ210" s="48"/>
      <c r="FR210" s="48"/>
      <c r="FS210" s="48"/>
      <c r="FT210" s="48"/>
      <c r="FU210" s="48"/>
      <c r="FV210" s="48"/>
      <c r="FW210" s="48"/>
      <c r="FX210" s="48"/>
      <c r="FY210" s="48"/>
      <c r="FZ210" s="48"/>
      <c r="GA210" s="48"/>
      <c r="GB210" s="48"/>
      <c r="GC210" s="48"/>
      <c r="GD210" s="48"/>
      <c r="GE210" s="48"/>
      <c r="GF210" s="48"/>
      <c r="GG210" s="48"/>
      <c r="GH210" s="48"/>
      <c r="GI210" s="48"/>
      <c r="GJ210" s="48"/>
      <c r="GK210" s="48"/>
      <c r="GL210" s="48"/>
      <c r="GM210" s="48"/>
      <c r="GN210" s="48"/>
      <c r="GO210" s="48"/>
      <c r="GP210" s="48"/>
    </row>
    <row r="211" spans="1:198" s="96" customFormat="1" ht="12.75" customHeight="1" x14ac:dyDescent="0.2">
      <c r="A211" s="107" t="s">
        <v>740</v>
      </c>
      <c r="B211" s="107" t="s">
        <v>741</v>
      </c>
      <c r="C211" s="108" t="s">
        <v>742</v>
      </c>
      <c r="D211" s="107" t="s">
        <v>33</v>
      </c>
      <c r="E211" s="108" t="s">
        <v>156</v>
      </c>
      <c r="F211" s="109">
        <v>2008</v>
      </c>
      <c r="G211" s="107" t="s">
        <v>787</v>
      </c>
      <c r="H211" s="193">
        <v>11.5</v>
      </c>
      <c r="I211" s="109">
        <v>2012</v>
      </c>
      <c r="J211" s="108"/>
      <c r="K211" s="110"/>
      <c r="L211" s="250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  <c r="DL211" s="48"/>
      <c r="DM211" s="48"/>
      <c r="DN211" s="48"/>
      <c r="DO211" s="48"/>
      <c r="DP211" s="48"/>
      <c r="DQ211" s="48"/>
      <c r="DR211" s="48"/>
      <c r="DS211" s="48"/>
      <c r="DT211" s="48"/>
      <c r="DU211" s="48"/>
      <c r="DV211" s="48"/>
      <c r="DW211" s="48"/>
      <c r="DX211" s="48"/>
      <c r="DY211" s="48"/>
      <c r="DZ211" s="48"/>
      <c r="EA211" s="48"/>
      <c r="EB211" s="48"/>
      <c r="EC211" s="48"/>
      <c r="ED211" s="48"/>
      <c r="EE211" s="48"/>
      <c r="EF211" s="48"/>
      <c r="EG211" s="48"/>
      <c r="EH211" s="48"/>
      <c r="EI211" s="48"/>
      <c r="EJ211" s="48"/>
      <c r="EK211" s="48"/>
      <c r="EL211" s="48"/>
      <c r="EM211" s="48"/>
      <c r="EN211" s="48"/>
      <c r="EO211" s="48"/>
      <c r="EP211" s="48"/>
      <c r="EQ211" s="48"/>
      <c r="ER211" s="48"/>
      <c r="ES211" s="48"/>
      <c r="ET211" s="48"/>
      <c r="EU211" s="48"/>
      <c r="EV211" s="48"/>
      <c r="EW211" s="48"/>
      <c r="EX211" s="48"/>
      <c r="EY211" s="48"/>
      <c r="EZ211" s="48"/>
      <c r="FA211" s="48"/>
      <c r="FB211" s="48"/>
      <c r="FC211" s="48"/>
      <c r="FD211" s="48"/>
      <c r="FE211" s="48"/>
      <c r="FF211" s="48"/>
      <c r="FG211" s="48"/>
      <c r="FH211" s="48"/>
      <c r="FI211" s="48"/>
      <c r="FJ211" s="48"/>
      <c r="FK211" s="48"/>
      <c r="FL211" s="48"/>
      <c r="FM211" s="48"/>
      <c r="FN211" s="48"/>
      <c r="FO211" s="48"/>
      <c r="FP211" s="48"/>
      <c r="FQ211" s="48"/>
      <c r="FR211" s="48"/>
      <c r="FS211" s="48"/>
      <c r="FT211" s="48"/>
      <c r="FU211" s="48"/>
      <c r="FV211" s="48"/>
      <c r="FW211" s="48"/>
      <c r="FX211" s="48"/>
      <c r="FY211" s="48"/>
      <c r="FZ211" s="48"/>
      <c r="GA211" s="48"/>
      <c r="GB211" s="48"/>
      <c r="GC211" s="48"/>
      <c r="GD211" s="48"/>
      <c r="GE211" s="48"/>
      <c r="GF211" s="48"/>
      <c r="GG211" s="48"/>
      <c r="GH211" s="48"/>
      <c r="GI211" s="48"/>
      <c r="GJ211" s="48"/>
      <c r="GK211" s="48"/>
      <c r="GL211" s="48"/>
      <c r="GM211" s="48"/>
      <c r="GN211" s="48"/>
      <c r="GO211" s="48"/>
      <c r="GP211" s="48"/>
    </row>
    <row r="212" spans="1:198" s="96" customFormat="1" ht="12.75" customHeight="1" x14ac:dyDescent="0.2">
      <c r="A212" s="107" t="s">
        <v>793</v>
      </c>
      <c r="B212" s="107" t="s">
        <v>794</v>
      </c>
      <c r="C212" s="108" t="s">
        <v>795</v>
      </c>
      <c r="D212" s="107" t="s">
        <v>94</v>
      </c>
      <c r="E212" s="108" t="s">
        <v>796</v>
      </c>
      <c r="F212" s="109">
        <v>2009</v>
      </c>
      <c r="G212" s="107" t="s">
        <v>805</v>
      </c>
      <c r="H212" s="193">
        <v>11.5</v>
      </c>
      <c r="I212" s="109">
        <v>2012</v>
      </c>
      <c r="J212" s="108"/>
      <c r="K212" s="110">
        <v>10.02</v>
      </c>
      <c r="L212" s="250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48"/>
      <c r="DM212" s="48"/>
      <c r="DN212" s="48"/>
      <c r="DO212" s="48"/>
      <c r="DP212" s="48"/>
      <c r="DQ212" s="48"/>
      <c r="DR212" s="48"/>
      <c r="DS212" s="48"/>
      <c r="DT212" s="48"/>
      <c r="DU212" s="48"/>
      <c r="DV212" s="48"/>
      <c r="DW212" s="48"/>
      <c r="DX212" s="48"/>
      <c r="DY212" s="48"/>
      <c r="DZ212" s="48"/>
      <c r="EA212" s="48"/>
      <c r="EB212" s="48"/>
      <c r="EC212" s="48"/>
      <c r="ED212" s="48"/>
      <c r="EE212" s="48"/>
      <c r="EF212" s="48"/>
      <c r="EG212" s="48"/>
      <c r="EH212" s="48"/>
      <c r="EI212" s="48"/>
      <c r="EJ212" s="48"/>
      <c r="EK212" s="48"/>
      <c r="EL212" s="48"/>
      <c r="EM212" s="48"/>
      <c r="EN212" s="48"/>
      <c r="EO212" s="48"/>
      <c r="EP212" s="48"/>
      <c r="EQ212" s="48"/>
      <c r="ER212" s="48"/>
      <c r="ES212" s="48"/>
      <c r="ET212" s="48"/>
      <c r="EU212" s="48"/>
      <c r="EV212" s="48"/>
      <c r="EW212" s="48"/>
      <c r="EX212" s="48"/>
      <c r="EY212" s="48"/>
      <c r="EZ212" s="48"/>
      <c r="FA212" s="48"/>
      <c r="FB212" s="48"/>
      <c r="FC212" s="48"/>
      <c r="FD212" s="48"/>
      <c r="FE212" s="48"/>
      <c r="FF212" s="48"/>
      <c r="FG212" s="48"/>
      <c r="FH212" s="48"/>
      <c r="FI212" s="48"/>
      <c r="FJ212" s="48"/>
      <c r="FK212" s="48"/>
      <c r="FL212" s="48"/>
      <c r="FM212" s="48"/>
      <c r="FN212" s="48"/>
      <c r="FO212" s="48"/>
      <c r="FP212" s="48"/>
      <c r="FQ212" s="48"/>
      <c r="FR212" s="48"/>
      <c r="FS212" s="48"/>
      <c r="FT212" s="48"/>
      <c r="FU212" s="48"/>
      <c r="FV212" s="48"/>
      <c r="FW212" s="48"/>
      <c r="FX212" s="48"/>
      <c r="FY212" s="48"/>
      <c r="FZ212" s="48"/>
      <c r="GA212" s="48"/>
      <c r="GB212" s="48"/>
      <c r="GC212" s="48"/>
      <c r="GD212" s="48"/>
      <c r="GE212" s="48"/>
      <c r="GF212" s="48"/>
      <c r="GG212" s="48"/>
      <c r="GH212" s="48"/>
      <c r="GI212" s="48"/>
      <c r="GJ212" s="48"/>
      <c r="GK212" s="48"/>
      <c r="GL212" s="48"/>
      <c r="GM212" s="48"/>
      <c r="GN212" s="48"/>
      <c r="GO212" s="48"/>
      <c r="GP212" s="48"/>
    </row>
    <row r="213" spans="1:198" s="96" customFormat="1" ht="12.75" customHeight="1" x14ac:dyDescent="0.2">
      <c r="A213" s="107" t="s">
        <v>797</v>
      </c>
      <c r="B213" s="107" t="s">
        <v>798</v>
      </c>
      <c r="C213" s="108" t="s">
        <v>799</v>
      </c>
      <c r="D213" s="107" t="s">
        <v>53</v>
      </c>
      <c r="E213" s="108" t="s">
        <v>800</v>
      </c>
      <c r="F213" s="109">
        <v>2010</v>
      </c>
      <c r="G213" s="107" t="s">
        <v>806</v>
      </c>
      <c r="H213" s="193">
        <v>11.5</v>
      </c>
      <c r="I213" s="109">
        <v>2012</v>
      </c>
      <c r="J213" s="108"/>
      <c r="K213" s="110">
        <v>9.99</v>
      </c>
      <c r="L213" s="250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8"/>
      <c r="DT213" s="48"/>
      <c r="DU213" s="48"/>
      <c r="DV213" s="48"/>
      <c r="DW213" s="48"/>
      <c r="DX213" s="48"/>
      <c r="DY213" s="48"/>
      <c r="DZ213" s="48"/>
      <c r="EA213" s="48"/>
      <c r="EB213" s="48"/>
      <c r="EC213" s="48"/>
      <c r="ED213" s="48"/>
      <c r="EE213" s="48"/>
      <c r="EF213" s="48"/>
      <c r="EG213" s="48"/>
      <c r="EH213" s="48"/>
      <c r="EI213" s="48"/>
      <c r="EJ213" s="48"/>
      <c r="EK213" s="48"/>
      <c r="EL213" s="48"/>
      <c r="EM213" s="48"/>
      <c r="EN213" s="48"/>
      <c r="EO213" s="48"/>
      <c r="EP213" s="48"/>
      <c r="EQ213" s="48"/>
      <c r="ER213" s="48"/>
      <c r="ES213" s="48"/>
      <c r="ET213" s="48"/>
      <c r="EU213" s="48"/>
      <c r="EV213" s="48"/>
      <c r="EW213" s="48"/>
      <c r="EX213" s="48"/>
      <c r="EY213" s="48"/>
      <c r="EZ213" s="48"/>
      <c r="FA213" s="48"/>
      <c r="FB213" s="48"/>
      <c r="FC213" s="48"/>
      <c r="FD213" s="48"/>
      <c r="FE213" s="48"/>
      <c r="FF213" s="48"/>
      <c r="FG213" s="48"/>
      <c r="FH213" s="48"/>
      <c r="FI213" s="48"/>
      <c r="FJ213" s="48"/>
      <c r="FK213" s="48"/>
      <c r="FL213" s="48"/>
      <c r="FM213" s="48"/>
      <c r="FN213" s="48"/>
      <c r="FO213" s="48"/>
      <c r="FP213" s="48"/>
      <c r="FQ213" s="48"/>
      <c r="FR213" s="48"/>
      <c r="FS213" s="48"/>
      <c r="FT213" s="48"/>
      <c r="FU213" s="48"/>
      <c r="FV213" s="48"/>
      <c r="FW213" s="48"/>
      <c r="FX213" s="48"/>
      <c r="FY213" s="48"/>
      <c r="FZ213" s="48"/>
      <c r="GA213" s="48"/>
      <c r="GB213" s="48"/>
      <c r="GC213" s="48"/>
      <c r="GD213" s="48"/>
      <c r="GE213" s="48"/>
      <c r="GF213" s="48"/>
      <c r="GG213" s="48"/>
      <c r="GH213" s="48"/>
      <c r="GI213" s="48"/>
      <c r="GJ213" s="48"/>
      <c r="GK213" s="48"/>
      <c r="GL213" s="48"/>
      <c r="GM213" s="48"/>
      <c r="GN213" s="48"/>
      <c r="GO213" s="48"/>
      <c r="GP213" s="48"/>
    </row>
    <row r="214" spans="1:198" s="96" customFormat="1" ht="12.75" customHeight="1" x14ac:dyDescent="0.2">
      <c r="A214" s="107" t="s">
        <v>801</v>
      </c>
      <c r="B214" s="107" t="s">
        <v>802</v>
      </c>
      <c r="C214" s="108" t="s">
        <v>799</v>
      </c>
      <c r="D214" s="107" t="s">
        <v>53</v>
      </c>
      <c r="E214" s="108" t="s">
        <v>803</v>
      </c>
      <c r="F214" s="109">
        <v>2010</v>
      </c>
      <c r="G214" s="107" t="s">
        <v>807</v>
      </c>
      <c r="H214" s="193">
        <v>11.5</v>
      </c>
      <c r="I214" s="109">
        <v>2012</v>
      </c>
      <c r="J214" s="108"/>
      <c r="K214" s="110">
        <v>9.99</v>
      </c>
      <c r="L214" s="250">
        <f>K214/H214</f>
        <v>0.86869565217391309</v>
      </c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48"/>
      <c r="DT214" s="48"/>
      <c r="DU214" s="48"/>
      <c r="DV214" s="48"/>
      <c r="DW214" s="48"/>
      <c r="DX214" s="48"/>
      <c r="DY214" s="48"/>
      <c r="DZ214" s="48"/>
      <c r="EA214" s="48"/>
      <c r="EB214" s="48"/>
      <c r="EC214" s="48"/>
      <c r="ED214" s="48"/>
      <c r="EE214" s="48"/>
      <c r="EF214" s="48"/>
      <c r="EG214" s="48"/>
      <c r="EH214" s="48"/>
      <c r="EI214" s="48"/>
      <c r="EJ214" s="48"/>
      <c r="EK214" s="48"/>
      <c r="EL214" s="48"/>
      <c r="EM214" s="48"/>
      <c r="EN214" s="48"/>
      <c r="EO214" s="48"/>
      <c r="EP214" s="48"/>
      <c r="EQ214" s="48"/>
      <c r="ER214" s="48"/>
      <c r="ES214" s="48"/>
      <c r="ET214" s="48"/>
      <c r="EU214" s="48"/>
      <c r="EV214" s="48"/>
      <c r="EW214" s="48"/>
      <c r="EX214" s="48"/>
      <c r="EY214" s="48"/>
      <c r="EZ214" s="48"/>
      <c r="FA214" s="48"/>
      <c r="FB214" s="48"/>
      <c r="FC214" s="48"/>
      <c r="FD214" s="48"/>
      <c r="FE214" s="48"/>
      <c r="FF214" s="48"/>
      <c r="FG214" s="48"/>
      <c r="FH214" s="48"/>
      <c r="FI214" s="48"/>
      <c r="FJ214" s="48"/>
      <c r="FK214" s="48"/>
      <c r="FL214" s="48"/>
      <c r="FM214" s="48"/>
      <c r="FN214" s="48"/>
      <c r="FO214" s="48"/>
      <c r="FP214" s="48"/>
      <c r="FQ214" s="48"/>
      <c r="FR214" s="48"/>
      <c r="FS214" s="48"/>
      <c r="FT214" s="48"/>
      <c r="FU214" s="48"/>
      <c r="FV214" s="48"/>
      <c r="FW214" s="48"/>
      <c r="FX214" s="48"/>
      <c r="FY214" s="48"/>
      <c r="FZ214" s="48"/>
      <c r="GA214" s="48"/>
      <c r="GB214" s="48"/>
      <c r="GC214" s="48"/>
      <c r="GD214" s="48"/>
      <c r="GE214" s="48"/>
      <c r="GF214" s="48"/>
      <c r="GG214" s="48"/>
      <c r="GH214" s="48"/>
      <c r="GI214" s="48"/>
      <c r="GJ214" s="48"/>
      <c r="GK214" s="48"/>
      <c r="GL214" s="48"/>
      <c r="GM214" s="48"/>
      <c r="GN214" s="48"/>
      <c r="GO214" s="48"/>
      <c r="GP214" s="48"/>
    </row>
    <row r="215" spans="1:198" s="96" customFormat="1" ht="12.75" customHeight="1" x14ac:dyDescent="0.2">
      <c r="A215" s="107" t="s">
        <v>745</v>
      </c>
      <c r="B215" s="107" t="s">
        <v>746</v>
      </c>
      <c r="C215" s="108" t="s">
        <v>747</v>
      </c>
      <c r="D215" s="107" t="s">
        <v>58</v>
      </c>
      <c r="E215" s="108" t="s">
        <v>748</v>
      </c>
      <c r="F215" s="109">
        <v>2011</v>
      </c>
      <c r="G215" s="107" t="s">
        <v>808</v>
      </c>
      <c r="H215" s="193">
        <v>11.5</v>
      </c>
      <c r="I215" s="109">
        <v>2012</v>
      </c>
      <c r="J215" s="108"/>
      <c r="K215" s="110">
        <v>9</v>
      </c>
      <c r="L215" s="250">
        <f>K215/H215</f>
        <v>0.78260869565217395</v>
      </c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3"/>
      <c r="AK215" s="173"/>
      <c r="AL215" s="173"/>
      <c r="AM215" s="173"/>
      <c r="AN215" s="173"/>
      <c r="AO215" s="173"/>
      <c r="AP215" s="173"/>
      <c r="AQ215" s="173"/>
      <c r="AR215" s="173"/>
      <c r="AS215" s="173"/>
      <c r="AT215" s="173"/>
      <c r="AU215" s="173"/>
      <c r="AV215" s="173"/>
      <c r="AW215" s="173"/>
      <c r="AX215" s="173"/>
      <c r="AY215" s="173"/>
      <c r="AZ215" s="173"/>
      <c r="BA215" s="173"/>
      <c r="BB215" s="173"/>
      <c r="BC215" s="173"/>
      <c r="BD215" s="173"/>
      <c r="BE215" s="173"/>
      <c r="BF215" s="173"/>
      <c r="BG215" s="173"/>
      <c r="BH215" s="173"/>
      <c r="BI215" s="173"/>
      <c r="BJ215" s="173"/>
      <c r="BK215" s="173"/>
      <c r="BL215" s="173"/>
      <c r="BM215" s="173"/>
      <c r="BN215" s="173"/>
      <c r="BO215" s="173"/>
      <c r="BP215" s="173"/>
      <c r="BQ215" s="173"/>
      <c r="BR215" s="173"/>
      <c r="BS215" s="173"/>
      <c r="BT215" s="173"/>
      <c r="BU215" s="173"/>
      <c r="BV215" s="173"/>
      <c r="BW215" s="173"/>
      <c r="BX215" s="173"/>
      <c r="BY215" s="173"/>
      <c r="BZ215" s="173"/>
      <c r="CA215" s="173"/>
      <c r="CB215" s="173"/>
      <c r="CC215" s="173"/>
      <c r="CD215" s="173"/>
      <c r="CE215" s="173"/>
      <c r="CF215" s="173"/>
      <c r="CG215" s="173"/>
      <c r="CH215" s="173"/>
      <c r="CI215" s="173"/>
      <c r="CJ215" s="173"/>
      <c r="CK215" s="173"/>
      <c r="CL215" s="173"/>
      <c r="CM215" s="173"/>
      <c r="CN215" s="173"/>
      <c r="CO215" s="173"/>
      <c r="CP215" s="173"/>
      <c r="CQ215" s="173"/>
      <c r="CR215" s="173"/>
      <c r="CS215" s="173"/>
      <c r="CT215" s="173"/>
      <c r="CU215" s="173"/>
      <c r="CV215" s="173"/>
      <c r="CW215" s="173"/>
      <c r="CX215" s="173"/>
      <c r="CY215" s="173"/>
      <c r="CZ215" s="173"/>
      <c r="DA215" s="173"/>
      <c r="DB215" s="173"/>
      <c r="DC215" s="173"/>
      <c r="DD215" s="173"/>
      <c r="DE215" s="173"/>
      <c r="DF215" s="173"/>
      <c r="DG215" s="173"/>
      <c r="DH215" s="173"/>
      <c r="DI215" s="173"/>
      <c r="DJ215" s="173"/>
      <c r="DK215" s="173"/>
      <c r="DL215" s="173"/>
      <c r="DM215" s="173"/>
      <c r="DN215" s="173"/>
      <c r="DO215" s="173"/>
      <c r="DP215" s="173"/>
      <c r="DQ215" s="173"/>
      <c r="DR215" s="173"/>
      <c r="DS215" s="173"/>
      <c r="DT215" s="173"/>
      <c r="DU215" s="173"/>
      <c r="DV215" s="173"/>
      <c r="DW215" s="173"/>
      <c r="DX215" s="173"/>
      <c r="DY215" s="173"/>
      <c r="DZ215" s="173"/>
      <c r="EA215" s="173"/>
      <c r="EB215" s="173"/>
      <c r="EC215" s="173"/>
      <c r="ED215" s="173"/>
      <c r="EE215" s="173"/>
      <c r="EF215" s="173"/>
      <c r="EG215" s="173"/>
      <c r="EH215" s="173"/>
      <c r="EI215" s="173"/>
      <c r="EJ215" s="173"/>
      <c r="EK215" s="173"/>
      <c r="EL215" s="173"/>
      <c r="EM215" s="173"/>
      <c r="EN215" s="173"/>
      <c r="EO215" s="173"/>
      <c r="EP215" s="173"/>
      <c r="EQ215" s="173"/>
      <c r="ER215" s="173"/>
      <c r="ES215" s="173"/>
      <c r="ET215" s="173"/>
      <c r="EU215" s="173"/>
      <c r="EV215" s="173"/>
      <c r="EW215" s="173"/>
      <c r="EX215" s="173"/>
      <c r="EY215" s="173"/>
      <c r="EZ215" s="173"/>
      <c r="FA215" s="173"/>
      <c r="FB215" s="173"/>
      <c r="FC215" s="173"/>
      <c r="FD215" s="173"/>
      <c r="FE215" s="173"/>
      <c r="FF215" s="173"/>
      <c r="FG215" s="173"/>
      <c r="FH215" s="173"/>
      <c r="FI215" s="173"/>
      <c r="FJ215" s="173"/>
      <c r="FK215" s="173"/>
      <c r="FL215" s="173"/>
      <c r="FM215" s="173"/>
      <c r="FN215" s="173"/>
      <c r="FO215" s="173"/>
      <c r="FP215" s="173"/>
      <c r="FQ215" s="173"/>
      <c r="FR215" s="173"/>
      <c r="FS215" s="173"/>
      <c r="FT215" s="173"/>
      <c r="FU215" s="173"/>
      <c r="FV215" s="173"/>
      <c r="FW215" s="173"/>
      <c r="FX215" s="173"/>
      <c r="FY215" s="173"/>
      <c r="FZ215" s="173"/>
      <c r="GA215" s="173"/>
      <c r="GB215" s="173"/>
      <c r="GC215" s="173"/>
      <c r="GD215" s="173"/>
      <c r="GE215" s="173"/>
      <c r="GF215" s="173"/>
      <c r="GG215" s="173"/>
      <c r="GH215" s="173"/>
      <c r="GI215" s="173"/>
      <c r="GJ215" s="173"/>
      <c r="GK215" s="173"/>
      <c r="GL215" s="173"/>
      <c r="GM215" s="173"/>
      <c r="GN215" s="173"/>
      <c r="GO215" s="173"/>
      <c r="GP215" s="173"/>
    </row>
    <row r="216" spans="1:198" s="96" customFormat="1" ht="12.75" customHeight="1" x14ac:dyDescent="0.2">
      <c r="A216" s="107" t="s">
        <v>533</v>
      </c>
      <c r="B216" s="107" t="s">
        <v>762</v>
      </c>
      <c r="C216" s="108" t="s">
        <v>763</v>
      </c>
      <c r="D216" s="107" t="s">
        <v>24</v>
      </c>
      <c r="E216" s="108" t="s">
        <v>765</v>
      </c>
      <c r="F216" s="109">
        <v>2011</v>
      </c>
      <c r="G216" s="107" t="s">
        <v>814</v>
      </c>
      <c r="H216" s="193">
        <v>11.5</v>
      </c>
      <c r="I216" s="109">
        <v>2012</v>
      </c>
      <c r="J216" s="108"/>
      <c r="K216" s="110">
        <v>8.14</v>
      </c>
      <c r="L216" s="250">
        <f>K216/H216</f>
        <v>0.70782608695652183</v>
      </c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3"/>
      <c r="AE216" s="173"/>
      <c r="AF216" s="173"/>
      <c r="AG216" s="173"/>
      <c r="AH216" s="173"/>
      <c r="AI216" s="173"/>
      <c r="AJ216" s="173"/>
      <c r="AK216" s="173"/>
      <c r="AL216" s="173"/>
      <c r="AM216" s="173"/>
      <c r="AN216" s="173"/>
      <c r="AO216" s="173"/>
      <c r="AP216" s="173"/>
      <c r="AQ216" s="173"/>
      <c r="AR216" s="173"/>
      <c r="AS216" s="173"/>
      <c r="AT216" s="173"/>
      <c r="AU216" s="173"/>
      <c r="AV216" s="173"/>
      <c r="AW216" s="173"/>
      <c r="AX216" s="173"/>
      <c r="AY216" s="173"/>
      <c r="AZ216" s="173"/>
      <c r="BA216" s="173"/>
      <c r="BB216" s="173"/>
      <c r="BC216" s="173"/>
      <c r="BD216" s="173"/>
      <c r="BE216" s="173"/>
      <c r="BF216" s="173"/>
      <c r="BG216" s="173"/>
      <c r="BH216" s="173"/>
      <c r="BI216" s="173"/>
      <c r="BJ216" s="173"/>
      <c r="BK216" s="173"/>
      <c r="BL216" s="173"/>
      <c r="BM216" s="173"/>
      <c r="BN216" s="173"/>
      <c r="BO216" s="173"/>
      <c r="BP216" s="173"/>
      <c r="BQ216" s="173"/>
      <c r="BR216" s="173"/>
      <c r="BS216" s="173"/>
      <c r="BT216" s="173"/>
      <c r="BU216" s="173"/>
      <c r="BV216" s="173"/>
      <c r="BW216" s="173"/>
      <c r="BX216" s="173"/>
      <c r="BY216" s="173"/>
      <c r="BZ216" s="173"/>
      <c r="CA216" s="173"/>
      <c r="CB216" s="173"/>
      <c r="CC216" s="173"/>
      <c r="CD216" s="173"/>
      <c r="CE216" s="173"/>
      <c r="CF216" s="173"/>
      <c r="CG216" s="173"/>
      <c r="CH216" s="173"/>
      <c r="CI216" s="173"/>
      <c r="CJ216" s="173"/>
      <c r="CK216" s="173"/>
      <c r="CL216" s="173"/>
      <c r="CM216" s="173"/>
      <c r="CN216" s="173"/>
      <c r="CO216" s="173"/>
      <c r="CP216" s="173"/>
      <c r="CQ216" s="173"/>
      <c r="CR216" s="173"/>
      <c r="CS216" s="173"/>
      <c r="CT216" s="173"/>
      <c r="CU216" s="173"/>
      <c r="CV216" s="173"/>
      <c r="CW216" s="173"/>
      <c r="CX216" s="173"/>
      <c r="CY216" s="173"/>
      <c r="CZ216" s="173"/>
      <c r="DA216" s="173"/>
      <c r="DB216" s="173"/>
      <c r="DC216" s="173"/>
      <c r="DD216" s="173"/>
      <c r="DE216" s="173"/>
      <c r="DF216" s="173"/>
      <c r="DG216" s="173"/>
      <c r="DH216" s="173"/>
      <c r="DI216" s="173"/>
      <c r="DJ216" s="173"/>
      <c r="DK216" s="173"/>
      <c r="DL216" s="173"/>
      <c r="DM216" s="173"/>
      <c r="DN216" s="173"/>
      <c r="DO216" s="173"/>
      <c r="DP216" s="173"/>
      <c r="DQ216" s="173"/>
      <c r="DR216" s="173"/>
      <c r="DS216" s="173"/>
      <c r="DT216" s="173"/>
      <c r="DU216" s="173"/>
      <c r="DV216" s="173"/>
      <c r="DW216" s="173"/>
      <c r="DX216" s="173"/>
      <c r="DY216" s="173"/>
      <c r="DZ216" s="173"/>
      <c r="EA216" s="173"/>
      <c r="EB216" s="173"/>
      <c r="EC216" s="173"/>
      <c r="ED216" s="173"/>
      <c r="EE216" s="173"/>
      <c r="EF216" s="173"/>
      <c r="EG216" s="173"/>
      <c r="EH216" s="173"/>
      <c r="EI216" s="173"/>
      <c r="EJ216" s="173"/>
      <c r="EK216" s="173"/>
      <c r="EL216" s="173"/>
      <c r="EM216" s="173"/>
      <c r="EN216" s="173"/>
      <c r="EO216" s="173"/>
      <c r="EP216" s="173"/>
      <c r="EQ216" s="173"/>
      <c r="ER216" s="173"/>
      <c r="ES216" s="173"/>
      <c r="ET216" s="173"/>
      <c r="EU216" s="173"/>
      <c r="EV216" s="173"/>
      <c r="EW216" s="173"/>
      <c r="EX216" s="173"/>
      <c r="EY216" s="173"/>
      <c r="EZ216" s="173"/>
      <c r="FA216" s="173"/>
      <c r="FB216" s="173"/>
      <c r="FC216" s="173"/>
      <c r="FD216" s="173"/>
      <c r="FE216" s="173"/>
      <c r="FF216" s="173"/>
      <c r="FG216" s="173"/>
      <c r="FH216" s="173"/>
      <c r="FI216" s="173"/>
      <c r="FJ216" s="173"/>
      <c r="FK216" s="173"/>
      <c r="FL216" s="173"/>
      <c r="FM216" s="173"/>
      <c r="FN216" s="173"/>
      <c r="FO216" s="173"/>
      <c r="FP216" s="173"/>
      <c r="FQ216" s="173"/>
      <c r="FR216" s="173"/>
      <c r="FS216" s="173"/>
      <c r="FT216" s="173"/>
      <c r="FU216" s="173"/>
      <c r="FV216" s="173"/>
      <c r="FW216" s="173"/>
      <c r="FX216" s="173"/>
      <c r="FY216" s="173"/>
      <c r="FZ216" s="173"/>
      <c r="GA216" s="173"/>
      <c r="GB216" s="173"/>
      <c r="GC216" s="173"/>
      <c r="GD216" s="173"/>
      <c r="GE216" s="173"/>
      <c r="GF216" s="173"/>
      <c r="GG216" s="173"/>
      <c r="GH216" s="173"/>
      <c r="GI216" s="173"/>
      <c r="GJ216" s="173"/>
      <c r="GK216" s="173"/>
      <c r="GL216" s="173"/>
      <c r="GM216" s="173"/>
      <c r="GN216" s="173"/>
      <c r="GO216" s="173"/>
      <c r="GP216" s="173"/>
    </row>
    <row r="217" spans="1:198" s="96" customFormat="1" ht="12.75" customHeight="1" x14ac:dyDescent="0.25">
      <c r="A217" s="163" t="s">
        <v>975</v>
      </c>
      <c r="B217" s="163" t="s">
        <v>976</v>
      </c>
      <c r="C217" s="164" t="s">
        <v>294</v>
      </c>
      <c r="D217" s="164" t="s">
        <v>764</v>
      </c>
      <c r="E217" s="163" t="s">
        <v>977</v>
      </c>
      <c r="F217" s="192">
        <v>2013</v>
      </c>
      <c r="G217" s="156" t="s">
        <v>1009</v>
      </c>
      <c r="H217" s="193">
        <v>11.5</v>
      </c>
      <c r="I217" s="158">
        <v>2015</v>
      </c>
      <c r="J217" s="157"/>
      <c r="K217" s="159">
        <v>9.99</v>
      </c>
      <c r="L217" s="250">
        <f>K217/H217</f>
        <v>0.86869565217391309</v>
      </c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  <c r="AC217" s="173"/>
      <c r="AD217" s="173"/>
      <c r="AE217" s="173"/>
      <c r="AF217" s="173"/>
      <c r="AG217" s="173"/>
      <c r="AH217" s="173"/>
      <c r="AI217" s="173"/>
      <c r="AJ217" s="173"/>
      <c r="AK217" s="173"/>
      <c r="AL217" s="173"/>
      <c r="AM217" s="173"/>
      <c r="AN217" s="173"/>
      <c r="AO217" s="173"/>
      <c r="AP217" s="173"/>
      <c r="AQ217" s="173"/>
      <c r="AR217" s="173"/>
      <c r="AS217" s="173"/>
      <c r="AT217" s="173"/>
      <c r="AU217" s="173"/>
      <c r="AV217" s="173"/>
      <c r="AW217" s="173"/>
      <c r="AX217" s="173"/>
      <c r="AY217" s="173"/>
      <c r="AZ217" s="173"/>
      <c r="BA217" s="173"/>
      <c r="BB217" s="173"/>
      <c r="BC217" s="173"/>
      <c r="BD217" s="173"/>
      <c r="BE217" s="173"/>
      <c r="BF217" s="173"/>
      <c r="BG217" s="173"/>
      <c r="BH217" s="173"/>
      <c r="BI217" s="173"/>
      <c r="BJ217" s="173"/>
      <c r="BK217" s="173"/>
      <c r="BL217" s="173"/>
      <c r="BM217" s="173"/>
      <c r="BN217" s="173"/>
      <c r="BO217" s="173"/>
      <c r="BP217" s="173"/>
      <c r="BQ217" s="173"/>
      <c r="BR217" s="173"/>
      <c r="BS217" s="173"/>
      <c r="BT217" s="173"/>
      <c r="BU217" s="173"/>
      <c r="BV217" s="173"/>
      <c r="BW217" s="173"/>
      <c r="BX217" s="173"/>
      <c r="BY217" s="173"/>
      <c r="BZ217" s="173"/>
      <c r="CA217" s="173"/>
      <c r="CB217" s="173"/>
      <c r="CC217" s="173"/>
      <c r="CD217" s="173"/>
      <c r="CE217" s="173"/>
      <c r="CF217" s="173"/>
      <c r="CG217" s="173"/>
      <c r="CH217" s="173"/>
      <c r="CI217" s="173"/>
      <c r="CJ217" s="173"/>
      <c r="CK217" s="173"/>
      <c r="CL217" s="173"/>
      <c r="CM217" s="173"/>
      <c r="CN217" s="173"/>
      <c r="CO217" s="173"/>
      <c r="CP217" s="173"/>
      <c r="CQ217" s="173"/>
      <c r="CR217" s="173"/>
      <c r="CS217" s="173"/>
      <c r="CT217" s="173"/>
      <c r="CU217" s="173"/>
      <c r="CV217" s="173"/>
      <c r="CW217" s="173"/>
      <c r="CX217" s="173"/>
      <c r="CY217" s="173"/>
      <c r="CZ217" s="173"/>
      <c r="DA217" s="173"/>
      <c r="DB217" s="173"/>
      <c r="DC217" s="173"/>
      <c r="DD217" s="173"/>
      <c r="DE217" s="173"/>
      <c r="DF217" s="173"/>
      <c r="DG217" s="173"/>
      <c r="DH217" s="173"/>
      <c r="DI217" s="173"/>
      <c r="DJ217" s="173"/>
      <c r="DK217" s="173"/>
      <c r="DL217" s="173"/>
      <c r="DM217" s="173"/>
      <c r="DN217" s="173"/>
      <c r="DO217" s="173"/>
      <c r="DP217" s="173"/>
      <c r="DQ217" s="173"/>
      <c r="DR217" s="173"/>
      <c r="DS217" s="173"/>
      <c r="DT217" s="173"/>
      <c r="DU217" s="173"/>
      <c r="DV217" s="173"/>
      <c r="DW217" s="173"/>
      <c r="DX217" s="173"/>
      <c r="DY217" s="173"/>
      <c r="DZ217" s="173"/>
      <c r="EA217" s="173"/>
      <c r="EB217" s="173"/>
      <c r="EC217" s="173"/>
      <c r="ED217" s="173"/>
      <c r="EE217" s="173"/>
      <c r="EF217" s="173"/>
      <c r="EG217" s="173"/>
      <c r="EH217" s="173"/>
      <c r="EI217" s="173"/>
      <c r="EJ217" s="173"/>
      <c r="EK217" s="173"/>
      <c r="EL217" s="173"/>
      <c r="EM217" s="173"/>
      <c r="EN217" s="173"/>
      <c r="EO217" s="173"/>
      <c r="EP217" s="173"/>
      <c r="EQ217" s="173"/>
      <c r="ER217" s="173"/>
      <c r="ES217" s="173"/>
      <c r="ET217" s="173"/>
      <c r="EU217" s="173"/>
      <c r="EV217" s="173"/>
      <c r="EW217" s="173"/>
      <c r="EX217" s="173"/>
      <c r="EY217" s="173"/>
      <c r="EZ217" s="173"/>
      <c r="FA217" s="173"/>
      <c r="FB217" s="173"/>
      <c r="FC217" s="173"/>
      <c r="FD217" s="173"/>
      <c r="FE217" s="173"/>
      <c r="FF217" s="173"/>
      <c r="FG217" s="173"/>
      <c r="FH217" s="173"/>
      <c r="FI217" s="173"/>
      <c r="FJ217" s="173"/>
      <c r="FK217" s="173"/>
      <c r="FL217" s="173"/>
      <c r="FM217" s="173"/>
      <c r="FN217" s="173"/>
      <c r="FO217" s="173"/>
      <c r="FP217" s="173"/>
      <c r="FQ217" s="173"/>
      <c r="FR217" s="173"/>
      <c r="FS217" s="173"/>
      <c r="FT217" s="173"/>
      <c r="FU217" s="173"/>
      <c r="FV217" s="173"/>
      <c r="FW217" s="173"/>
      <c r="FX217" s="173"/>
      <c r="FY217" s="173"/>
      <c r="FZ217" s="173"/>
      <c r="GA217" s="173"/>
      <c r="GB217" s="173"/>
      <c r="GC217" s="173"/>
      <c r="GD217" s="173"/>
      <c r="GE217" s="173"/>
      <c r="GF217" s="173"/>
      <c r="GG217" s="173"/>
      <c r="GH217" s="173"/>
      <c r="GI217" s="173"/>
      <c r="GJ217" s="173"/>
      <c r="GK217" s="173"/>
      <c r="GL217" s="173"/>
      <c r="GM217" s="173"/>
      <c r="GN217" s="173"/>
      <c r="GO217" s="173"/>
      <c r="GP217" s="173"/>
    </row>
    <row r="218" spans="1:198" s="96" customFormat="1" ht="12.75" customHeight="1" x14ac:dyDescent="0.25">
      <c r="A218" s="163" t="s">
        <v>993</v>
      </c>
      <c r="B218" s="163" t="s">
        <v>994</v>
      </c>
      <c r="C218" s="163" t="s">
        <v>990</v>
      </c>
      <c r="D218" s="164" t="s">
        <v>20</v>
      </c>
      <c r="E218" s="163" t="s">
        <v>995</v>
      </c>
      <c r="F218" s="192">
        <v>2012</v>
      </c>
      <c r="G218" s="157" t="s">
        <v>1014</v>
      </c>
      <c r="H218" s="196">
        <v>11.5</v>
      </c>
      <c r="I218" s="165">
        <v>2015</v>
      </c>
      <c r="J218" s="166"/>
      <c r="K218" s="167">
        <v>15.88</v>
      </c>
      <c r="L218" s="250">
        <f>K218/H218</f>
        <v>1.3808695652173915</v>
      </c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  <c r="AD218" s="173"/>
      <c r="AE218" s="173"/>
      <c r="AF218" s="173"/>
      <c r="AG218" s="173"/>
      <c r="AH218" s="173"/>
      <c r="AI218" s="173"/>
      <c r="AJ218" s="173"/>
      <c r="AK218" s="173"/>
      <c r="AL218" s="173"/>
      <c r="AM218" s="173"/>
      <c r="AN218" s="173"/>
      <c r="AO218" s="173"/>
      <c r="AP218" s="173"/>
      <c r="AQ218" s="173"/>
      <c r="AR218" s="173"/>
      <c r="AS218" s="173"/>
      <c r="AT218" s="173"/>
      <c r="AU218" s="173"/>
      <c r="AV218" s="173"/>
      <c r="AW218" s="173"/>
      <c r="AX218" s="173"/>
      <c r="AY218" s="173"/>
      <c r="AZ218" s="173"/>
      <c r="BA218" s="173"/>
      <c r="BB218" s="173"/>
      <c r="BC218" s="173"/>
      <c r="BD218" s="173"/>
      <c r="BE218" s="173"/>
      <c r="BF218" s="173"/>
      <c r="BG218" s="173"/>
      <c r="BH218" s="173"/>
      <c r="BI218" s="173"/>
      <c r="BJ218" s="173"/>
      <c r="BK218" s="173"/>
      <c r="BL218" s="173"/>
      <c r="BM218" s="173"/>
      <c r="BN218" s="173"/>
      <c r="BO218" s="173"/>
      <c r="BP218" s="173"/>
      <c r="BQ218" s="173"/>
      <c r="BR218" s="173"/>
      <c r="BS218" s="173"/>
      <c r="BT218" s="173"/>
      <c r="BU218" s="173"/>
      <c r="BV218" s="173"/>
      <c r="BW218" s="173"/>
      <c r="BX218" s="173"/>
      <c r="BY218" s="173"/>
      <c r="BZ218" s="173"/>
      <c r="CA218" s="173"/>
      <c r="CB218" s="173"/>
      <c r="CC218" s="173"/>
      <c r="CD218" s="173"/>
      <c r="CE218" s="173"/>
      <c r="CF218" s="173"/>
      <c r="CG218" s="173"/>
      <c r="CH218" s="173"/>
      <c r="CI218" s="173"/>
      <c r="CJ218" s="173"/>
      <c r="CK218" s="173"/>
      <c r="CL218" s="173"/>
      <c r="CM218" s="173"/>
      <c r="CN218" s="173"/>
      <c r="CO218" s="173"/>
      <c r="CP218" s="173"/>
      <c r="CQ218" s="173"/>
      <c r="CR218" s="173"/>
      <c r="CS218" s="173"/>
      <c r="CT218" s="173"/>
      <c r="CU218" s="173"/>
      <c r="CV218" s="173"/>
      <c r="CW218" s="173"/>
      <c r="CX218" s="173"/>
      <c r="CY218" s="173"/>
      <c r="CZ218" s="173"/>
      <c r="DA218" s="173"/>
      <c r="DB218" s="173"/>
      <c r="DC218" s="173"/>
      <c r="DD218" s="173"/>
      <c r="DE218" s="173"/>
      <c r="DF218" s="173"/>
      <c r="DG218" s="173"/>
      <c r="DH218" s="173"/>
      <c r="DI218" s="173"/>
      <c r="DJ218" s="173"/>
      <c r="DK218" s="173"/>
      <c r="DL218" s="173"/>
      <c r="DM218" s="173"/>
      <c r="DN218" s="173"/>
      <c r="DO218" s="173"/>
      <c r="DP218" s="173"/>
      <c r="DQ218" s="173"/>
      <c r="DR218" s="173"/>
      <c r="DS218" s="173"/>
      <c r="DT218" s="173"/>
      <c r="DU218" s="173"/>
      <c r="DV218" s="173"/>
      <c r="DW218" s="173"/>
      <c r="DX218" s="173"/>
      <c r="DY218" s="173"/>
      <c r="DZ218" s="173"/>
      <c r="EA218" s="173"/>
      <c r="EB218" s="173"/>
      <c r="EC218" s="173"/>
      <c r="ED218" s="173"/>
      <c r="EE218" s="173"/>
      <c r="EF218" s="173"/>
      <c r="EG218" s="173"/>
      <c r="EH218" s="173"/>
      <c r="EI218" s="173"/>
      <c r="EJ218" s="173"/>
      <c r="EK218" s="173"/>
      <c r="EL218" s="173"/>
      <c r="EM218" s="173"/>
      <c r="EN218" s="173"/>
      <c r="EO218" s="173"/>
      <c r="EP218" s="173"/>
      <c r="EQ218" s="173"/>
      <c r="ER218" s="173"/>
      <c r="ES218" s="173"/>
      <c r="ET218" s="173"/>
      <c r="EU218" s="173"/>
      <c r="EV218" s="173"/>
      <c r="EW218" s="173"/>
      <c r="EX218" s="173"/>
      <c r="EY218" s="173"/>
      <c r="EZ218" s="173"/>
      <c r="FA218" s="173"/>
      <c r="FB218" s="173"/>
      <c r="FC218" s="173"/>
      <c r="FD218" s="173"/>
      <c r="FE218" s="173"/>
      <c r="FF218" s="173"/>
      <c r="FG218" s="173"/>
      <c r="FH218" s="173"/>
      <c r="FI218" s="173"/>
      <c r="FJ218" s="173"/>
      <c r="FK218" s="173"/>
      <c r="FL218" s="173"/>
      <c r="FM218" s="173"/>
      <c r="FN218" s="173"/>
      <c r="FO218" s="173"/>
      <c r="FP218" s="173"/>
      <c r="FQ218" s="173"/>
      <c r="FR218" s="173"/>
      <c r="FS218" s="173"/>
      <c r="FT218" s="173"/>
      <c r="FU218" s="173"/>
      <c r="FV218" s="173"/>
      <c r="FW218" s="173"/>
      <c r="FX218" s="173"/>
      <c r="FY218" s="173"/>
      <c r="FZ218" s="173"/>
      <c r="GA218" s="173"/>
      <c r="GB218" s="173"/>
      <c r="GC218" s="173"/>
      <c r="GD218" s="173"/>
      <c r="GE218" s="173"/>
      <c r="GF218" s="173"/>
      <c r="GG218" s="173"/>
      <c r="GH218" s="173"/>
      <c r="GI218" s="173"/>
      <c r="GJ218" s="173"/>
      <c r="GK218" s="173"/>
      <c r="GL218" s="173"/>
      <c r="GM218" s="173"/>
      <c r="GN218" s="173"/>
      <c r="GO218" s="173"/>
      <c r="GP218" s="173"/>
    </row>
    <row r="219" spans="1:198" s="96" customFormat="1" ht="12.75" customHeight="1" x14ac:dyDescent="0.2">
      <c r="A219" s="184" t="s">
        <v>1016</v>
      </c>
      <c r="B219" s="185" t="s">
        <v>956</v>
      </c>
      <c r="C219" s="185" t="s">
        <v>957</v>
      </c>
      <c r="D219" s="185" t="s">
        <v>573</v>
      </c>
      <c r="E219" s="185" t="s">
        <v>116</v>
      </c>
      <c r="F219" s="190">
        <v>2012</v>
      </c>
      <c r="G219" s="177" t="s">
        <v>1038</v>
      </c>
      <c r="H219" s="194">
        <v>11.5</v>
      </c>
      <c r="I219" s="182">
        <v>2016</v>
      </c>
      <c r="J219" s="181"/>
      <c r="K219" s="183"/>
      <c r="L219" s="251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  <c r="AA219" s="177"/>
      <c r="AB219" s="177"/>
      <c r="AC219" s="177"/>
      <c r="AD219" s="177"/>
      <c r="AE219" s="177"/>
      <c r="AF219" s="177"/>
      <c r="AG219" s="177"/>
      <c r="AH219" s="177"/>
      <c r="AI219" s="177"/>
      <c r="AJ219" s="177"/>
      <c r="AK219" s="177"/>
      <c r="AL219" s="177"/>
      <c r="AM219" s="177"/>
      <c r="AN219" s="177"/>
      <c r="AO219" s="177"/>
      <c r="AP219" s="177"/>
      <c r="AQ219" s="177"/>
      <c r="AR219" s="177"/>
      <c r="AS219" s="177"/>
      <c r="AT219" s="177"/>
      <c r="AU219" s="177"/>
      <c r="AV219" s="177"/>
      <c r="AW219" s="177"/>
      <c r="AX219" s="177"/>
      <c r="AY219" s="177"/>
      <c r="AZ219" s="177"/>
      <c r="BA219" s="177"/>
      <c r="BB219" s="177"/>
      <c r="BC219" s="177"/>
      <c r="BD219" s="177"/>
      <c r="BE219" s="177"/>
      <c r="BF219" s="177"/>
      <c r="BG219" s="177"/>
      <c r="BH219" s="177"/>
      <c r="BI219" s="177"/>
      <c r="BJ219" s="177"/>
      <c r="BK219" s="177"/>
      <c r="BL219" s="177"/>
      <c r="BM219" s="177"/>
      <c r="BN219" s="177"/>
      <c r="BO219" s="177"/>
      <c r="BP219" s="177"/>
      <c r="BQ219" s="177"/>
      <c r="BR219" s="177"/>
      <c r="BS219" s="177"/>
      <c r="BT219" s="177"/>
      <c r="BU219" s="177"/>
      <c r="BV219" s="177"/>
      <c r="BW219" s="177"/>
      <c r="BX219" s="177"/>
      <c r="BY219" s="177"/>
      <c r="BZ219" s="177"/>
      <c r="CA219" s="177"/>
      <c r="CB219" s="177"/>
      <c r="CC219" s="177"/>
      <c r="CD219" s="177"/>
      <c r="CE219" s="177"/>
      <c r="CF219" s="177"/>
      <c r="CG219" s="177"/>
      <c r="CH219" s="177"/>
      <c r="CI219" s="177"/>
      <c r="CJ219" s="177"/>
      <c r="CK219" s="177"/>
      <c r="CL219" s="177"/>
      <c r="CM219" s="177"/>
      <c r="CN219" s="177"/>
      <c r="CO219" s="177"/>
      <c r="CP219" s="177"/>
      <c r="CQ219" s="177"/>
      <c r="CR219" s="177"/>
      <c r="CS219" s="177"/>
      <c r="CT219" s="177"/>
      <c r="CU219" s="177"/>
      <c r="CV219" s="177"/>
      <c r="CW219" s="177"/>
      <c r="CX219" s="177"/>
      <c r="CY219" s="177"/>
      <c r="CZ219" s="177"/>
      <c r="DA219" s="177"/>
      <c r="DB219" s="177"/>
      <c r="DC219" s="177"/>
      <c r="DD219" s="177"/>
      <c r="DE219" s="177"/>
      <c r="DF219" s="177"/>
      <c r="DG219" s="177"/>
      <c r="DH219" s="177"/>
      <c r="DI219" s="177"/>
      <c r="DJ219" s="177"/>
      <c r="DK219" s="177"/>
      <c r="DL219" s="177"/>
      <c r="DM219" s="177"/>
      <c r="DN219" s="177"/>
      <c r="DO219" s="177"/>
      <c r="DP219" s="177"/>
      <c r="DQ219" s="177"/>
      <c r="DR219" s="177"/>
      <c r="DS219" s="177"/>
      <c r="DT219" s="177"/>
      <c r="DU219" s="177"/>
      <c r="DV219" s="177"/>
      <c r="DW219" s="177"/>
      <c r="DX219" s="177"/>
      <c r="DY219" s="177"/>
      <c r="DZ219" s="177"/>
      <c r="EA219" s="177"/>
      <c r="EB219" s="177"/>
      <c r="EC219" s="177"/>
      <c r="ED219" s="177"/>
      <c r="EE219" s="177"/>
      <c r="EF219" s="177"/>
      <c r="EG219" s="177"/>
      <c r="EH219" s="177"/>
      <c r="EI219" s="177"/>
      <c r="EJ219" s="177"/>
      <c r="EK219" s="177"/>
      <c r="EL219" s="177"/>
      <c r="EM219" s="177"/>
      <c r="EN219" s="177"/>
      <c r="EO219" s="177"/>
      <c r="EP219" s="177"/>
      <c r="EQ219" s="177"/>
      <c r="ER219" s="177"/>
      <c r="ES219" s="177"/>
      <c r="ET219" s="177"/>
      <c r="EU219" s="177"/>
      <c r="EV219" s="177"/>
      <c r="EW219" s="177"/>
      <c r="EX219" s="177"/>
      <c r="EY219" s="177"/>
      <c r="EZ219" s="177"/>
      <c r="FA219" s="177"/>
      <c r="FB219" s="177"/>
      <c r="FC219" s="177"/>
      <c r="FD219" s="177"/>
      <c r="FE219" s="177"/>
      <c r="FF219" s="177"/>
      <c r="FG219" s="177"/>
      <c r="FH219" s="177"/>
      <c r="FI219" s="177"/>
      <c r="FJ219" s="177"/>
      <c r="FK219" s="177"/>
      <c r="FL219" s="177"/>
      <c r="FM219" s="177"/>
      <c r="FN219" s="177"/>
      <c r="FO219" s="177"/>
      <c r="FP219" s="177"/>
      <c r="FQ219" s="177"/>
      <c r="FR219" s="177"/>
      <c r="FS219" s="177"/>
      <c r="FT219" s="177"/>
      <c r="FU219" s="177"/>
      <c r="FV219" s="177"/>
      <c r="FW219" s="177"/>
      <c r="FX219" s="177"/>
      <c r="FY219" s="177"/>
      <c r="FZ219" s="177"/>
      <c r="GA219" s="177"/>
      <c r="GB219" s="177"/>
      <c r="GC219" s="177"/>
      <c r="GD219" s="177"/>
      <c r="GE219" s="177"/>
      <c r="GF219" s="177"/>
      <c r="GG219" s="177"/>
      <c r="GH219" s="177"/>
      <c r="GI219" s="177"/>
      <c r="GJ219" s="177"/>
      <c r="GK219" s="177"/>
      <c r="GL219" s="177"/>
      <c r="GM219" s="177"/>
      <c r="GN219" s="177"/>
      <c r="GO219" s="177"/>
      <c r="GP219" s="177"/>
    </row>
    <row r="220" spans="1:198" s="96" customFormat="1" ht="12.75" customHeight="1" x14ac:dyDescent="0.25">
      <c r="A220" s="210" t="s">
        <v>1047</v>
      </c>
      <c r="B220" s="211" t="s">
        <v>1054</v>
      </c>
      <c r="C220" s="212" t="s">
        <v>280</v>
      </c>
      <c r="D220" s="211" t="s">
        <v>10</v>
      </c>
      <c r="E220" s="211" t="s">
        <v>67</v>
      </c>
      <c r="F220" s="217">
        <v>2013</v>
      </c>
      <c r="G220" s="201" t="s">
        <v>1065</v>
      </c>
      <c r="H220" s="204">
        <v>11</v>
      </c>
      <c r="I220" s="203">
        <v>2017</v>
      </c>
      <c r="J220" s="202"/>
      <c r="K220" s="205"/>
      <c r="L220" s="250"/>
      <c r="M220" s="206"/>
      <c r="N220" s="206"/>
      <c r="O220" s="206"/>
      <c r="P220" s="206"/>
      <c r="Q220" s="206"/>
      <c r="R220" s="206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  <c r="AE220" s="206"/>
      <c r="AF220" s="206"/>
      <c r="AG220" s="206"/>
      <c r="AH220" s="206"/>
      <c r="AI220" s="206"/>
      <c r="AJ220" s="206"/>
      <c r="AK220" s="206"/>
      <c r="AL220" s="206"/>
      <c r="AM220" s="206"/>
      <c r="AN220" s="206"/>
      <c r="AO220" s="206"/>
      <c r="AP220" s="206"/>
      <c r="AQ220" s="206"/>
      <c r="AR220" s="206"/>
      <c r="AS220" s="206"/>
      <c r="AT220" s="206"/>
      <c r="AU220" s="206"/>
      <c r="AV220" s="206"/>
      <c r="AW220" s="206"/>
      <c r="AX220" s="206"/>
      <c r="AY220" s="206"/>
      <c r="AZ220" s="206"/>
      <c r="BA220" s="206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  <c r="BZ220" s="206"/>
      <c r="CA220" s="206"/>
      <c r="CB220" s="206"/>
      <c r="CC220" s="206"/>
      <c r="CD220" s="206"/>
      <c r="CE220" s="206"/>
      <c r="CF220" s="206"/>
      <c r="CG220" s="206"/>
      <c r="CH220" s="206"/>
      <c r="CI220" s="206"/>
      <c r="CJ220" s="206"/>
      <c r="CK220" s="206"/>
      <c r="CL220" s="206"/>
      <c r="CM220" s="206"/>
      <c r="CN220" s="206"/>
      <c r="CO220" s="206"/>
      <c r="CP220" s="206"/>
      <c r="CQ220" s="206"/>
      <c r="CR220" s="206"/>
      <c r="CS220" s="206"/>
      <c r="CT220" s="206"/>
      <c r="CU220" s="206"/>
      <c r="CV220" s="206"/>
      <c r="CW220" s="206"/>
      <c r="CX220" s="206"/>
      <c r="CY220" s="206"/>
      <c r="CZ220" s="206"/>
      <c r="DA220" s="206"/>
      <c r="DB220" s="206"/>
      <c r="DC220" s="206"/>
      <c r="DD220" s="206"/>
      <c r="DE220" s="206"/>
      <c r="DF220" s="206"/>
      <c r="DG220" s="206"/>
      <c r="DH220" s="206"/>
      <c r="DI220" s="206"/>
      <c r="DJ220" s="206"/>
      <c r="DK220" s="206"/>
      <c r="DL220" s="206"/>
      <c r="DM220" s="206"/>
      <c r="DN220" s="206"/>
      <c r="DO220" s="206"/>
      <c r="DP220" s="206"/>
      <c r="DQ220" s="206"/>
      <c r="DR220" s="206"/>
      <c r="DS220" s="206"/>
      <c r="DT220" s="206"/>
      <c r="DU220" s="206"/>
      <c r="DV220" s="206"/>
      <c r="DW220" s="206"/>
      <c r="DX220" s="206"/>
      <c r="DY220" s="206"/>
      <c r="DZ220" s="206"/>
      <c r="EA220" s="206"/>
      <c r="EB220" s="206"/>
      <c r="EC220" s="206"/>
      <c r="ED220" s="206"/>
      <c r="EE220" s="206"/>
      <c r="EF220" s="206"/>
      <c r="EG220" s="206"/>
      <c r="EH220" s="206"/>
      <c r="EI220" s="206"/>
      <c r="EJ220" s="206"/>
      <c r="EK220" s="206"/>
      <c r="EL220" s="206"/>
      <c r="EM220" s="206"/>
      <c r="EN220" s="206"/>
      <c r="EO220" s="206"/>
      <c r="EP220" s="206"/>
      <c r="EQ220" s="206"/>
      <c r="ER220" s="206"/>
      <c r="ES220" s="206"/>
      <c r="ET220" s="206"/>
      <c r="EU220" s="206"/>
      <c r="EV220" s="206"/>
      <c r="EW220" s="206"/>
      <c r="EX220" s="206"/>
      <c r="EY220" s="206"/>
      <c r="EZ220" s="206"/>
      <c r="FA220" s="206"/>
      <c r="FB220" s="206"/>
      <c r="FC220" s="206"/>
      <c r="FD220" s="206"/>
      <c r="FE220" s="206"/>
      <c r="FF220" s="206"/>
      <c r="FG220" s="206"/>
      <c r="FH220" s="206"/>
      <c r="FI220" s="206"/>
      <c r="FJ220" s="206"/>
      <c r="FK220" s="206"/>
      <c r="FL220" s="206"/>
      <c r="FM220" s="206"/>
      <c r="FN220" s="206"/>
      <c r="FO220" s="206"/>
      <c r="FP220" s="206"/>
      <c r="FQ220" s="206"/>
      <c r="FR220" s="206"/>
      <c r="FS220" s="206"/>
      <c r="FT220" s="206"/>
      <c r="FU220" s="206"/>
      <c r="FV220" s="206"/>
      <c r="FW220" s="206"/>
      <c r="FX220" s="206"/>
      <c r="FY220" s="206"/>
      <c r="FZ220" s="206"/>
      <c r="GA220" s="206"/>
      <c r="GB220" s="206"/>
      <c r="GC220" s="206"/>
      <c r="GD220" s="206"/>
      <c r="GE220" s="206"/>
      <c r="GF220" s="206"/>
      <c r="GG220" s="206"/>
      <c r="GH220" s="206"/>
      <c r="GI220" s="206"/>
      <c r="GJ220" s="206"/>
      <c r="GK220" s="206"/>
      <c r="GL220" s="206"/>
      <c r="GM220" s="206"/>
      <c r="GN220" s="206"/>
      <c r="GO220" s="206"/>
      <c r="GP220" s="206"/>
    </row>
    <row r="221" spans="1:198" s="96" customFormat="1" ht="12.75" customHeight="1" x14ac:dyDescent="0.2">
      <c r="A221" s="6" t="s">
        <v>29</v>
      </c>
      <c r="B221" s="6" t="s">
        <v>30</v>
      </c>
      <c r="C221" s="6" t="s">
        <v>31</v>
      </c>
      <c r="D221" s="6" t="s">
        <v>33</v>
      </c>
      <c r="E221" s="7" t="s">
        <v>193</v>
      </c>
      <c r="F221" s="8">
        <v>1999</v>
      </c>
      <c r="G221" s="6" t="s">
        <v>32</v>
      </c>
      <c r="H221" s="193">
        <v>11</v>
      </c>
      <c r="I221" s="8">
        <v>2003</v>
      </c>
      <c r="J221" s="7"/>
      <c r="K221" s="23"/>
      <c r="L221" s="250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3"/>
      <c r="AD221" s="173"/>
      <c r="AE221" s="173"/>
      <c r="AF221" s="173"/>
      <c r="AG221" s="173"/>
      <c r="AH221" s="173"/>
      <c r="AI221" s="173"/>
      <c r="AJ221" s="173"/>
      <c r="AK221" s="173"/>
      <c r="AL221" s="173"/>
      <c r="AM221" s="173"/>
      <c r="AN221" s="173"/>
      <c r="AO221" s="173"/>
      <c r="AP221" s="173"/>
      <c r="AQ221" s="173"/>
      <c r="AR221" s="173"/>
      <c r="AS221" s="173"/>
      <c r="AT221" s="173"/>
      <c r="AU221" s="173"/>
      <c r="AV221" s="173"/>
      <c r="AW221" s="173"/>
      <c r="AX221" s="173"/>
      <c r="AY221" s="173"/>
      <c r="AZ221" s="173"/>
      <c r="BA221" s="173"/>
      <c r="BB221" s="173"/>
      <c r="BC221" s="173"/>
      <c r="BD221" s="173"/>
      <c r="BE221" s="173"/>
      <c r="BF221" s="173"/>
      <c r="BG221" s="173"/>
      <c r="BH221" s="173"/>
      <c r="BI221" s="173"/>
      <c r="BJ221" s="173"/>
      <c r="BK221" s="173"/>
      <c r="BL221" s="173"/>
      <c r="BM221" s="173"/>
      <c r="BN221" s="173"/>
      <c r="BO221" s="173"/>
      <c r="BP221" s="173"/>
      <c r="BQ221" s="173"/>
      <c r="BR221" s="173"/>
      <c r="BS221" s="173"/>
      <c r="BT221" s="173"/>
      <c r="BU221" s="173"/>
      <c r="BV221" s="173"/>
      <c r="BW221" s="173"/>
      <c r="BX221" s="173"/>
      <c r="BY221" s="173"/>
      <c r="BZ221" s="173"/>
      <c r="CA221" s="173"/>
      <c r="CB221" s="173"/>
      <c r="CC221" s="173"/>
      <c r="CD221" s="173"/>
      <c r="CE221" s="173"/>
      <c r="CF221" s="173"/>
      <c r="CG221" s="173"/>
      <c r="CH221" s="173"/>
      <c r="CI221" s="173"/>
      <c r="CJ221" s="173"/>
      <c r="CK221" s="173"/>
      <c r="CL221" s="173"/>
      <c r="CM221" s="173"/>
      <c r="CN221" s="173"/>
      <c r="CO221" s="173"/>
      <c r="CP221" s="173"/>
      <c r="CQ221" s="173"/>
      <c r="CR221" s="173"/>
      <c r="CS221" s="173"/>
      <c r="CT221" s="173"/>
      <c r="CU221" s="173"/>
      <c r="CV221" s="173"/>
      <c r="CW221" s="173"/>
      <c r="CX221" s="173"/>
      <c r="CY221" s="173"/>
      <c r="CZ221" s="173"/>
      <c r="DA221" s="173"/>
      <c r="DB221" s="173"/>
      <c r="DC221" s="173"/>
      <c r="DD221" s="173"/>
      <c r="DE221" s="173"/>
      <c r="DF221" s="173"/>
      <c r="DG221" s="173"/>
      <c r="DH221" s="173"/>
      <c r="DI221" s="173"/>
      <c r="DJ221" s="173"/>
      <c r="DK221" s="173"/>
      <c r="DL221" s="173"/>
      <c r="DM221" s="173"/>
      <c r="DN221" s="173"/>
      <c r="DO221" s="173"/>
      <c r="DP221" s="173"/>
      <c r="DQ221" s="173"/>
      <c r="DR221" s="173"/>
      <c r="DS221" s="173"/>
      <c r="DT221" s="173"/>
      <c r="DU221" s="173"/>
      <c r="DV221" s="173"/>
      <c r="DW221" s="173"/>
      <c r="DX221" s="173"/>
      <c r="DY221" s="173"/>
      <c r="DZ221" s="173"/>
      <c r="EA221" s="173"/>
      <c r="EB221" s="173"/>
      <c r="EC221" s="173"/>
      <c r="ED221" s="173"/>
      <c r="EE221" s="173"/>
      <c r="EF221" s="173"/>
      <c r="EG221" s="173"/>
      <c r="EH221" s="173"/>
      <c r="EI221" s="173"/>
      <c r="EJ221" s="173"/>
      <c r="EK221" s="173"/>
      <c r="EL221" s="173"/>
      <c r="EM221" s="173"/>
      <c r="EN221" s="173"/>
      <c r="EO221" s="173"/>
      <c r="EP221" s="173"/>
      <c r="EQ221" s="173"/>
      <c r="ER221" s="173"/>
      <c r="ES221" s="173"/>
      <c r="ET221" s="173"/>
      <c r="EU221" s="173"/>
      <c r="EV221" s="173"/>
      <c r="EW221" s="173"/>
      <c r="EX221" s="173"/>
      <c r="EY221" s="173"/>
      <c r="EZ221" s="173"/>
      <c r="FA221" s="173"/>
      <c r="FB221" s="173"/>
      <c r="FC221" s="173"/>
      <c r="FD221" s="173"/>
      <c r="FE221" s="173"/>
      <c r="FF221" s="173"/>
      <c r="FG221" s="173"/>
      <c r="FH221" s="173"/>
      <c r="FI221" s="173"/>
      <c r="FJ221" s="173"/>
      <c r="FK221" s="173"/>
      <c r="FL221" s="173"/>
      <c r="FM221" s="173"/>
      <c r="FN221" s="173"/>
      <c r="FO221" s="173"/>
      <c r="FP221" s="173"/>
      <c r="FQ221" s="173"/>
      <c r="FR221" s="173"/>
      <c r="FS221" s="173"/>
      <c r="FT221" s="173"/>
      <c r="FU221" s="173"/>
      <c r="FV221" s="173"/>
      <c r="FW221" s="173"/>
      <c r="FX221" s="173"/>
      <c r="FY221" s="173"/>
      <c r="FZ221" s="173"/>
      <c r="GA221" s="173"/>
      <c r="GB221" s="173"/>
      <c r="GC221" s="173"/>
      <c r="GD221" s="173"/>
      <c r="GE221" s="173"/>
      <c r="GF221" s="173"/>
      <c r="GG221" s="173"/>
      <c r="GH221" s="173"/>
      <c r="GI221" s="173"/>
      <c r="GJ221" s="173"/>
      <c r="GK221" s="173"/>
      <c r="GL221" s="173"/>
      <c r="GM221" s="173"/>
      <c r="GN221" s="173"/>
      <c r="GO221" s="173"/>
      <c r="GP221" s="173"/>
    </row>
    <row r="222" spans="1:198" s="96" customFormat="1" ht="12.75" customHeight="1" x14ac:dyDescent="0.2">
      <c r="A222" s="6" t="s">
        <v>34</v>
      </c>
      <c r="B222" s="6" t="s">
        <v>35</v>
      </c>
      <c r="C222" s="7" t="s">
        <v>194</v>
      </c>
      <c r="D222" s="6" t="s">
        <v>10</v>
      </c>
      <c r="E222" s="7" t="s">
        <v>195</v>
      </c>
      <c r="F222" s="8">
        <v>1999</v>
      </c>
      <c r="G222" s="6" t="s">
        <v>36</v>
      </c>
      <c r="H222" s="193">
        <v>11</v>
      </c>
      <c r="I222" s="8">
        <v>2003</v>
      </c>
      <c r="J222" s="7"/>
      <c r="K222" s="23"/>
      <c r="L222" s="250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73"/>
      <c r="AE222" s="173"/>
      <c r="AF222" s="173"/>
      <c r="AG222" s="173"/>
      <c r="AH222" s="173"/>
      <c r="AI222" s="173"/>
      <c r="AJ222" s="173"/>
      <c r="AK222" s="173"/>
      <c r="AL222" s="173"/>
      <c r="AM222" s="173"/>
      <c r="AN222" s="173"/>
      <c r="AO222" s="173"/>
      <c r="AP222" s="173"/>
      <c r="AQ222" s="173"/>
      <c r="AR222" s="173"/>
      <c r="AS222" s="173"/>
      <c r="AT222" s="173"/>
      <c r="AU222" s="173"/>
      <c r="AV222" s="173"/>
      <c r="AW222" s="173"/>
      <c r="AX222" s="173"/>
      <c r="AY222" s="173"/>
      <c r="AZ222" s="173"/>
      <c r="BA222" s="173"/>
      <c r="BB222" s="173"/>
      <c r="BC222" s="173"/>
      <c r="BD222" s="173"/>
      <c r="BE222" s="173"/>
      <c r="BF222" s="173"/>
      <c r="BG222" s="173"/>
      <c r="BH222" s="173"/>
      <c r="BI222" s="173"/>
      <c r="BJ222" s="173"/>
      <c r="BK222" s="173"/>
      <c r="BL222" s="173"/>
      <c r="BM222" s="173"/>
      <c r="BN222" s="173"/>
      <c r="BO222" s="173"/>
      <c r="BP222" s="173"/>
      <c r="BQ222" s="173"/>
      <c r="BR222" s="173"/>
      <c r="BS222" s="173"/>
      <c r="BT222" s="173"/>
      <c r="BU222" s="173"/>
      <c r="BV222" s="173"/>
      <c r="BW222" s="173"/>
      <c r="BX222" s="173"/>
      <c r="BY222" s="173"/>
      <c r="BZ222" s="173"/>
      <c r="CA222" s="173"/>
      <c r="CB222" s="173"/>
      <c r="CC222" s="173"/>
      <c r="CD222" s="173"/>
      <c r="CE222" s="173"/>
      <c r="CF222" s="173"/>
      <c r="CG222" s="173"/>
      <c r="CH222" s="173"/>
      <c r="CI222" s="173"/>
      <c r="CJ222" s="173"/>
      <c r="CK222" s="173"/>
      <c r="CL222" s="173"/>
      <c r="CM222" s="173"/>
      <c r="CN222" s="173"/>
      <c r="CO222" s="173"/>
      <c r="CP222" s="173"/>
      <c r="CQ222" s="173"/>
      <c r="CR222" s="173"/>
      <c r="CS222" s="173"/>
      <c r="CT222" s="173"/>
      <c r="CU222" s="173"/>
      <c r="CV222" s="173"/>
      <c r="CW222" s="173"/>
      <c r="CX222" s="173"/>
      <c r="CY222" s="173"/>
      <c r="CZ222" s="173"/>
      <c r="DA222" s="173"/>
      <c r="DB222" s="173"/>
      <c r="DC222" s="173"/>
      <c r="DD222" s="173"/>
      <c r="DE222" s="173"/>
      <c r="DF222" s="173"/>
      <c r="DG222" s="173"/>
      <c r="DH222" s="173"/>
      <c r="DI222" s="173"/>
      <c r="DJ222" s="173"/>
      <c r="DK222" s="173"/>
      <c r="DL222" s="173"/>
      <c r="DM222" s="173"/>
      <c r="DN222" s="173"/>
      <c r="DO222" s="173"/>
      <c r="DP222" s="173"/>
      <c r="DQ222" s="173"/>
      <c r="DR222" s="173"/>
      <c r="DS222" s="173"/>
      <c r="DT222" s="173"/>
      <c r="DU222" s="173"/>
      <c r="DV222" s="173"/>
      <c r="DW222" s="173"/>
      <c r="DX222" s="173"/>
      <c r="DY222" s="173"/>
      <c r="DZ222" s="173"/>
      <c r="EA222" s="173"/>
      <c r="EB222" s="173"/>
      <c r="EC222" s="173"/>
      <c r="ED222" s="173"/>
      <c r="EE222" s="173"/>
      <c r="EF222" s="173"/>
      <c r="EG222" s="173"/>
      <c r="EH222" s="173"/>
      <c r="EI222" s="173"/>
      <c r="EJ222" s="173"/>
      <c r="EK222" s="173"/>
      <c r="EL222" s="173"/>
      <c r="EM222" s="173"/>
      <c r="EN222" s="173"/>
      <c r="EO222" s="173"/>
      <c r="EP222" s="173"/>
      <c r="EQ222" s="173"/>
      <c r="ER222" s="173"/>
      <c r="ES222" s="173"/>
      <c r="ET222" s="173"/>
      <c r="EU222" s="173"/>
      <c r="EV222" s="173"/>
      <c r="EW222" s="173"/>
      <c r="EX222" s="173"/>
      <c r="EY222" s="173"/>
      <c r="EZ222" s="173"/>
      <c r="FA222" s="173"/>
      <c r="FB222" s="173"/>
      <c r="FC222" s="173"/>
      <c r="FD222" s="173"/>
      <c r="FE222" s="173"/>
      <c r="FF222" s="173"/>
      <c r="FG222" s="173"/>
      <c r="FH222" s="173"/>
      <c r="FI222" s="173"/>
      <c r="FJ222" s="173"/>
      <c r="FK222" s="173"/>
      <c r="FL222" s="173"/>
      <c r="FM222" s="173"/>
      <c r="FN222" s="173"/>
      <c r="FO222" s="173"/>
      <c r="FP222" s="173"/>
      <c r="FQ222" s="173"/>
      <c r="FR222" s="173"/>
      <c r="FS222" s="173"/>
      <c r="FT222" s="173"/>
      <c r="FU222" s="173"/>
      <c r="FV222" s="173"/>
      <c r="FW222" s="173"/>
      <c r="FX222" s="173"/>
      <c r="FY222" s="173"/>
      <c r="FZ222" s="173"/>
      <c r="GA222" s="173"/>
      <c r="GB222" s="173"/>
      <c r="GC222" s="173"/>
      <c r="GD222" s="173"/>
      <c r="GE222" s="173"/>
      <c r="GF222" s="173"/>
      <c r="GG222" s="173"/>
      <c r="GH222" s="173"/>
      <c r="GI222" s="173"/>
      <c r="GJ222" s="173"/>
      <c r="GK222" s="173"/>
      <c r="GL222" s="173"/>
      <c r="GM222" s="173"/>
      <c r="GN222" s="173"/>
      <c r="GO222" s="173"/>
      <c r="GP222" s="173"/>
    </row>
    <row r="223" spans="1:198" s="111" customFormat="1" ht="12.75" customHeight="1" x14ac:dyDescent="0.2">
      <c r="A223" s="6" t="s">
        <v>40</v>
      </c>
      <c r="B223" s="6" t="s">
        <v>35</v>
      </c>
      <c r="C223" s="7" t="s">
        <v>194</v>
      </c>
      <c r="D223" s="6" t="s">
        <v>10</v>
      </c>
      <c r="E223" s="7" t="s">
        <v>195</v>
      </c>
      <c r="F223" s="8">
        <v>1999</v>
      </c>
      <c r="G223" s="6" t="s">
        <v>41</v>
      </c>
      <c r="H223" s="193">
        <v>11</v>
      </c>
      <c r="I223" s="8">
        <v>2003</v>
      </c>
      <c r="J223" s="7"/>
      <c r="K223" s="23"/>
      <c r="L223" s="250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  <c r="AG223" s="173"/>
      <c r="AH223" s="173"/>
      <c r="AI223" s="173"/>
      <c r="AJ223" s="173"/>
      <c r="AK223" s="173"/>
      <c r="AL223" s="173"/>
      <c r="AM223" s="173"/>
      <c r="AN223" s="173"/>
      <c r="AO223" s="173"/>
      <c r="AP223" s="173"/>
      <c r="AQ223" s="173"/>
      <c r="AR223" s="173"/>
      <c r="AS223" s="173"/>
      <c r="AT223" s="173"/>
      <c r="AU223" s="173"/>
      <c r="AV223" s="173"/>
      <c r="AW223" s="173"/>
      <c r="AX223" s="173"/>
      <c r="AY223" s="173"/>
      <c r="AZ223" s="173"/>
      <c r="BA223" s="173"/>
      <c r="BB223" s="173"/>
      <c r="BC223" s="173"/>
      <c r="BD223" s="173"/>
      <c r="BE223" s="173"/>
      <c r="BF223" s="173"/>
      <c r="BG223" s="173"/>
      <c r="BH223" s="173"/>
      <c r="BI223" s="173"/>
      <c r="BJ223" s="173"/>
      <c r="BK223" s="173"/>
      <c r="BL223" s="173"/>
      <c r="BM223" s="173"/>
      <c r="BN223" s="173"/>
      <c r="BO223" s="173"/>
      <c r="BP223" s="173"/>
      <c r="BQ223" s="173"/>
      <c r="BR223" s="173"/>
      <c r="BS223" s="173"/>
      <c r="BT223" s="173"/>
      <c r="BU223" s="173"/>
      <c r="BV223" s="173"/>
      <c r="BW223" s="173"/>
      <c r="BX223" s="173"/>
      <c r="BY223" s="173"/>
      <c r="BZ223" s="173"/>
      <c r="CA223" s="173"/>
      <c r="CB223" s="173"/>
      <c r="CC223" s="173"/>
      <c r="CD223" s="173"/>
      <c r="CE223" s="173"/>
      <c r="CF223" s="173"/>
      <c r="CG223" s="173"/>
      <c r="CH223" s="173"/>
      <c r="CI223" s="173"/>
      <c r="CJ223" s="173"/>
      <c r="CK223" s="173"/>
      <c r="CL223" s="173"/>
      <c r="CM223" s="173"/>
      <c r="CN223" s="173"/>
      <c r="CO223" s="173"/>
      <c r="CP223" s="173"/>
      <c r="CQ223" s="173"/>
      <c r="CR223" s="173"/>
      <c r="CS223" s="173"/>
      <c r="CT223" s="173"/>
      <c r="CU223" s="173"/>
      <c r="CV223" s="173"/>
      <c r="CW223" s="173"/>
      <c r="CX223" s="173"/>
      <c r="CY223" s="173"/>
      <c r="CZ223" s="173"/>
      <c r="DA223" s="173"/>
      <c r="DB223" s="173"/>
      <c r="DC223" s="173"/>
      <c r="DD223" s="173"/>
      <c r="DE223" s="173"/>
      <c r="DF223" s="173"/>
      <c r="DG223" s="173"/>
      <c r="DH223" s="173"/>
      <c r="DI223" s="173"/>
      <c r="DJ223" s="173"/>
      <c r="DK223" s="173"/>
      <c r="DL223" s="173"/>
      <c r="DM223" s="173"/>
      <c r="DN223" s="173"/>
      <c r="DO223" s="173"/>
      <c r="DP223" s="173"/>
      <c r="DQ223" s="173"/>
      <c r="DR223" s="173"/>
      <c r="DS223" s="173"/>
      <c r="DT223" s="173"/>
      <c r="DU223" s="173"/>
      <c r="DV223" s="173"/>
      <c r="DW223" s="173"/>
      <c r="DX223" s="173"/>
      <c r="DY223" s="173"/>
      <c r="DZ223" s="173"/>
      <c r="EA223" s="173"/>
      <c r="EB223" s="173"/>
      <c r="EC223" s="173"/>
      <c r="ED223" s="173"/>
      <c r="EE223" s="173"/>
      <c r="EF223" s="173"/>
      <c r="EG223" s="173"/>
      <c r="EH223" s="173"/>
      <c r="EI223" s="173"/>
      <c r="EJ223" s="173"/>
      <c r="EK223" s="173"/>
      <c r="EL223" s="173"/>
      <c r="EM223" s="173"/>
      <c r="EN223" s="173"/>
      <c r="EO223" s="173"/>
      <c r="EP223" s="173"/>
      <c r="EQ223" s="173"/>
      <c r="ER223" s="173"/>
      <c r="ES223" s="173"/>
      <c r="ET223" s="173"/>
      <c r="EU223" s="173"/>
      <c r="EV223" s="173"/>
      <c r="EW223" s="173"/>
      <c r="EX223" s="173"/>
      <c r="EY223" s="173"/>
      <c r="EZ223" s="173"/>
      <c r="FA223" s="173"/>
      <c r="FB223" s="173"/>
      <c r="FC223" s="173"/>
      <c r="FD223" s="173"/>
      <c r="FE223" s="173"/>
      <c r="FF223" s="173"/>
      <c r="FG223" s="173"/>
      <c r="FH223" s="173"/>
      <c r="FI223" s="173"/>
      <c r="FJ223" s="173"/>
      <c r="FK223" s="173"/>
      <c r="FL223" s="173"/>
      <c r="FM223" s="173"/>
      <c r="FN223" s="173"/>
      <c r="FO223" s="173"/>
      <c r="FP223" s="173"/>
      <c r="FQ223" s="173"/>
      <c r="FR223" s="173"/>
      <c r="FS223" s="173"/>
      <c r="FT223" s="173"/>
      <c r="FU223" s="173"/>
      <c r="FV223" s="173"/>
      <c r="FW223" s="173"/>
      <c r="FX223" s="173"/>
      <c r="FY223" s="173"/>
      <c r="FZ223" s="173"/>
      <c r="GA223" s="173"/>
      <c r="GB223" s="173"/>
      <c r="GC223" s="173"/>
      <c r="GD223" s="173"/>
      <c r="GE223" s="173"/>
      <c r="GF223" s="173"/>
      <c r="GG223" s="173"/>
      <c r="GH223" s="173"/>
      <c r="GI223" s="173"/>
      <c r="GJ223" s="173"/>
      <c r="GK223" s="173"/>
      <c r="GL223" s="173"/>
      <c r="GM223" s="173"/>
      <c r="GN223" s="173"/>
      <c r="GO223" s="173"/>
      <c r="GP223" s="173"/>
    </row>
    <row r="224" spans="1:198" s="111" customFormat="1" ht="12.75" customHeight="1" x14ac:dyDescent="0.2">
      <c r="A224" s="6" t="s">
        <v>186</v>
      </c>
      <c r="B224" s="7"/>
      <c r="C224" s="6" t="s">
        <v>48</v>
      </c>
      <c r="D224" s="6" t="s">
        <v>33</v>
      </c>
      <c r="E224" s="7" t="s">
        <v>352</v>
      </c>
      <c r="F224" s="8">
        <v>1998</v>
      </c>
      <c r="G224" s="6" t="s">
        <v>49</v>
      </c>
      <c r="H224" s="193">
        <v>11</v>
      </c>
      <c r="I224" s="8">
        <v>2003</v>
      </c>
      <c r="J224" s="7"/>
      <c r="K224" s="23"/>
      <c r="L224" s="250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73"/>
      <c r="AF224" s="173"/>
      <c r="AG224" s="173"/>
      <c r="AH224" s="173"/>
      <c r="AI224" s="173"/>
      <c r="AJ224" s="173"/>
      <c r="AK224" s="173"/>
      <c r="AL224" s="173"/>
      <c r="AM224" s="173"/>
      <c r="AN224" s="173"/>
      <c r="AO224" s="173"/>
      <c r="AP224" s="173"/>
      <c r="AQ224" s="173"/>
      <c r="AR224" s="173"/>
      <c r="AS224" s="173"/>
      <c r="AT224" s="173"/>
      <c r="AU224" s="173"/>
      <c r="AV224" s="173"/>
      <c r="AW224" s="173"/>
      <c r="AX224" s="173"/>
      <c r="AY224" s="173"/>
      <c r="AZ224" s="173"/>
      <c r="BA224" s="173"/>
      <c r="BB224" s="173"/>
      <c r="BC224" s="173"/>
      <c r="BD224" s="173"/>
      <c r="BE224" s="173"/>
      <c r="BF224" s="173"/>
      <c r="BG224" s="173"/>
      <c r="BH224" s="173"/>
      <c r="BI224" s="173"/>
      <c r="BJ224" s="173"/>
      <c r="BK224" s="173"/>
      <c r="BL224" s="173"/>
      <c r="BM224" s="173"/>
      <c r="BN224" s="173"/>
      <c r="BO224" s="173"/>
      <c r="BP224" s="173"/>
      <c r="BQ224" s="173"/>
      <c r="BR224" s="173"/>
      <c r="BS224" s="173"/>
      <c r="BT224" s="173"/>
      <c r="BU224" s="173"/>
      <c r="BV224" s="173"/>
      <c r="BW224" s="173"/>
      <c r="BX224" s="173"/>
      <c r="BY224" s="173"/>
      <c r="BZ224" s="173"/>
      <c r="CA224" s="173"/>
      <c r="CB224" s="173"/>
      <c r="CC224" s="173"/>
      <c r="CD224" s="173"/>
      <c r="CE224" s="173"/>
      <c r="CF224" s="173"/>
      <c r="CG224" s="173"/>
      <c r="CH224" s="173"/>
      <c r="CI224" s="173"/>
      <c r="CJ224" s="173"/>
      <c r="CK224" s="173"/>
      <c r="CL224" s="173"/>
      <c r="CM224" s="173"/>
      <c r="CN224" s="173"/>
      <c r="CO224" s="173"/>
      <c r="CP224" s="173"/>
      <c r="CQ224" s="173"/>
      <c r="CR224" s="173"/>
      <c r="CS224" s="173"/>
      <c r="CT224" s="173"/>
      <c r="CU224" s="173"/>
      <c r="CV224" s="173"/>
      <c r="CW224" s="173"/>
      <c r="CX224" s="173"/>
      <c r="CY224" s="173"/>
      <c r="CZ224" s="173"/>
      <c r="DA224" s="173"/>
      <c r="DB224" s="173"/>
      <c r="DC224" s="173"/>
      <c r="DD224" s="173"/>
      <c r="DE224" s="173"/>
      <c r="DF224" s="173"/>
      <c r="DG224" s="173"/>
      <c r="DH224" s="173"/>
      <c r="DI224" s="173"/>
      <c r="DJ224" s="173"/>
      <c r="DK224" s="173"/>
      <c r="DL224" s="173"/>
      <c r="DM224" s="173"/>
      <c r="DN224" s="173"/>
      <c r="DO224" s="173"/>
      <c r="DP224" s="173"/>
      <c r="DQ224" s="173"/>
      <c r="DR224" s="173"/>
      <c r="DS224" s="173"/>
      <c r="DT224" s="173"/>
      <c r="DU224" s="173"/>
      <c r="DV224" s="173"/>
      <c r="DW224" s="173"/>
      <c r="DX224" s="173"/>
      <c r="DY224" s="173"/>
      <c r="DZ224" s="173"/>
      <c r="EA224" s="173"/>
      <c r="EB224" s="173"/>
      <c r="EC224" s="173"/>
      <c r="ED224" s="173"/>
      <c r="EE224" s="173"/>
      <c r="EF224" s="173"/>
      <c r="EG224" s="173"/>
      <c r="EH224" s="173"/>
      <c r="EI224" s="173"/>
      <c r="EJ224" s="173"/>
      <c r="EK224" s="173"/>
      <c r="EL224" s="173"/>
      <c r="EM224" s="173"/>
      <c r="EN224" s="173"/>
      <c r="EO224" s="173"/>
      <c r="EP224" s="173"/>
      <c r="EQ224" s="173"/>
      <c r="ER224" s="173"/>
      <c r="ES224" s="173"/>
      <c r="ET224" s="173"/>
      <c r="EU224" s="173"/>
      <c r="EV224" s="173"/>
      <c r="EW224" s="173"/>
      <c r="EX224" s="173"/>
      <c r="EY224" s="173"/>
      <c r="EZ224" s="173"/>
      <c r="FA224" s="173"/>
      <c r="FB224" s="173"/>
      <c r="FC224" s="173"/>
      <c r="FD224" s="173"/>
      <c r="FE224" s="173"/>
      <c r="FF224" s="173"/>
      <c r="FG224" s="173"/>
      <c r="FH224" s="173"/>
      <c r="FI224" s="173"/>
      <c r="FJ224" s="173"/>
      <c r="FK224" s="173"/>
      <c r="FL224" s="173"/>
      <c r="FM224" s="173"/>
      <c r="FN224" s="173"/>
      <c r="FO224" s="173"/>
      <c r="FP224" s="173"/>
      <c r="FQ224" s="173"/>
      <c r="FR224" s="173"/>
      <c r="FS224" s="173"/>
      <c r="FT224" s="173"/>
      <c r="FU224" s="173"/>
      <c r="FV224" s="173"/>
      <c r="FW224" s="173"/>
      <c r="FX224" s="173"/>
      <c r="FY224" s="173"/>
      <c r="FZ224" s="173"/>
      <c r="GA224" s="173"/>
      <c r="GB224" s="173"/>
      <c r="GC224" s="173"/>
      <c r="GD224" s="173"/>
      <c r="GE224" s="173"/>
      <c r="GF224" s="173"/>
      <c r="GG224" s="173"/>
      <c r="GH224" s="173"/>
      <c r="GI224" s="173"/>
      <c r="GJ224" s="173"/>
      <c r="GK224" s="173"/>
      <c r="GL224" s="173"/>
      <c r="GM224" s="173"/>
      <c r="GN224" s="173"/>
      <c r="GO224" s="173"/>
      <c r="GP224" s="173"/>
    </row>
    <row r="225" spans="1:198" s="111" customFormat="1" ht="12.75" customHeight="1" x14ac:dyDescent="0.2">
      <c r="A225" s="6" t="s">
        <v>51</v>
      </c>
      <c r="B225" s="6" t="s">
        <v>52</v>
      </c>
      <c r="C225" s="7"/>
      <c r="D225" s="6" t="s">
        <v>53</v>
      </c>
      <c r="E225" s="6" t="s">
        <v>288</v>
      </c>
      <c r="F225" s="8">
        <v>2001</v>
      </c>
      <c r="G225" s="6" t="s">
        <v>210</v>
      </c>
      <c r="H225" s="193">
        <v>11</v>
      </c>
      <c r="I225" s="8">
        <v>2003</v>
      </c>
      <c r="J225" s="7"/>
      <c r="K225" s="23"/>
      <c r="L225" s="250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  <c r="AE225" s="173"/>
      <c r="AF225" s="173"/>
      <c r="AG225" s="173"/>
      <c r="AH225" s="173"/>
      <c r="AI225" s="173"/>
      <c r="AJ225" s="173"/>
      <c r="AK225" s="173"/>
      <c r="AL225" s="173"/>
      <c r="AM225" s="173"/>
      <c r="AN225" s="173"/>
      <c r="AO225" s="173"/>
      <c r="AP225" s="173"/>
      <c r="AQ225" s="173"/>
      <c r="AR225" s="173"/>
      <c r="AS225" s="173"/>
      <c r="AT225" s="173"/>
      <c r="AU225" s="173"/>
      <c r="AV225" s="173"/>
      <c r="AW225" s="173"/>
      <c r="AX225" s="173"/>
      <c r="AY225" s="173"/>
      <c r="AZ225" s="173"/>
      <c r="BA225" s="173"/>
      <c r="BB225" s="173"/>
      <c r="BC225" s="173"/>
      <c r="BD225" s="173"/>
      <c r="BE225" s="173"/>
      <c r="BF225" s="173"/>
      <c r="BG225" s="173"/>
      <c r="BH225" s="173"/>
      <c r="BI225" s="173"/>
      <c r="BJ225" s="173"/>
      <c r="BK225" s="173"/>
      <c r="BL225" s="173"/>
      <c r="BM225" s="173"/>
      <c r="BN225" s="173"/>
      <c r="BO225" s="173"/>
      <c r="BP225" s="173"/>
      <c r="BQ225" s="173"/>
      <c r="BR225" s="173"/>
      <c r="BS225" s="173"/>
      <c r="BT225" s="173"/>
      <c r="BU225" s="173"/>
      <c r="BV225" s="173"/>
      <c r="BW225" s="173"/>
      <c r="BX225" s="173"/>
      <c r="BY225" s="173"/>
      <c r="BZ225" s="173"/>
      <c r="CA225" s="173"/>
      <c r="CB225" s="173"/>
      <c r="CC225" s="173"/>
      <c r="CD225" s="173"/>
      <c r="CE225" s="173"/>
      <c r="CF225" s="173"/>
      <c r="CG225" s="173"/>
      <c r="CH225" s="173"/>
      <c r="CI225" s="173"/>
      <c r="CJ225" s="173"/>
      <c r="CK225" s="173"/>
      <c r="CL225" s="173"/>
      <c r="CM225" s="173"/>
      <c r="CN225" s="173"/>
      <c r="CO225" s="173"/>
      <c r="CP225" s="173"/>
      <c r="CQ225" s="173"/>
      <c r="CR225" s="173"/>
      <c r="CS225" s="173"/>
      <c r="CT225" s="173"/>
      <c r="CU225" s="173"/>
      <c r="CV225" s="173"/>
      <c r="CW225" s="173"/>
      <c r="CX225" s="173"/>
      <c r="CY225" s="173"/>
      <c r="CZ225" s="173"/>
      <c r="DA225" s="173"/>
      <c r="DB225" s="173"/>
      <c r="DC225" s="173"/>
      <c r="DD225" s="173"/>
      <c r="DE225" s="173"/>
      <c r="DF225" s="173"/>
      <c r="DG225" s="173"/>
      <c r="DH225" s="173"/>
      <c r="DI225" s="173"/>
      <c r="DJ225" s="173"/>
      <c r="DK225" s="173"/>
      <c r="DL225" s="173"/>
      <c r="DM225" s="173"/>
      <c r="DN225" s="173"/>
      <c r="DO225" s="173"/>
      <c r="DP225" s="173"/>
      <c r="DQ225" s="173"/>
      <c r="DR225" s="173"/>
      <c r="DS225" s="173"/>
      <c r="DT225" s="173"/>
      <c r="DU225" s="173"/>
      <c r="DV225" s="173"/>
      <c r="DW225" s="173"/>
      <c r="DX225" s="173"/>
      <c r="DY225" s="173"/>
      <c r="DZ225" s="173"/>
      <c r="EA225" s="173"/>
      <c r="EB225" s="173"/>
      <c r="EC225" s="173"/>
      <c r="ED225" s="173"/>
      <c r="EE225" s="173"/>
      <c r="EF225" s="173"/>
      <c r="EG225" s="173"/>
      <c r="EH225" s="173"/>
      <c r="EI225" s="173"/>
      <c r="EJ225" s="173"/>
      <c r="EK225" s="173"/>
      <c r="EL225" s="173"/>
      <c r="EM225" s="173"/>
      <c r="EN225" s="173"/>
      <c r="EO225" s="173"/>
      <c r="EP225" s="173"/>
      <c r="EQ225" s="173"/>
      <c r="ER225" s="173"/>
      <c r="ES225" s="173"/>
      <c r="ET225" s="173"/>
      <c r="EU225" s="173"/>
      <c r="EV225" s="173"/>
      <c r="EW225" s="173"/>
      <c r="EX225" s="173"/>
      <c r="EY225" s="173"/>
      <c r="EZ225" s="173"/>
      <c r="FA225" s="173"/>
      <c r="FB225" s="173"/>
      <c r="FC225" s="173"/>
      <c r="FD225" s="173"/>
      <c r="FE225" s="173"/>
      <c r="FF225" s="173"/>
      <c r="FG225" s="173"/>
      <c r="FH225" s="173"/>
      <c r="FI225" s="173"/>
      <c r="FJ225" s="173"/>
      <c r="FK225" s="173"/>
      <c r="FL225" s="173"/>
      <c r="FM225" s="173"/>
      <c r="FN225" s="173"/>
      <c r="FO225" s="173"/>
      <c r="FP225" s="173"/>
      <c r="FQ225" s="173"/>
      <c r="FR225" s="173"/>
      <c r="FS225" s="173"/>
      <c r="FT225" s="173"/>
      <c r="FU225" s="173"/>
      <c r="FV225" s="173"/>
      <c r="FW225" s="173"/>
      <c r="FX225" s="173"/>
      <c r="FY225" s="173"/>
      <c r="FZ225" s="173"/>
      <c r="GA225" s="173"/>
      <c r="GB225" s="173"/>
      <c r="GC225" s="173"/>
      <c r="GD225" s="173"/>
      <c r="GE225" s="173"/>
      <c r="GF225" s="173"/>
      <c r="GG225" s="173"/>
      <c r="GH225" s="173"/>
      <c r="GI225" s="173"/>
      <c r="GJ225" s="173"/>
      <c r="GK225" s="173"/>
      <c r="GL225" s="173"/>
      <c r="GM225" s="173"/>
      <c r="GN225" s="173"/>
      <c r="GO225" s="173"/>
      <c r="GP225" s="173"/>
    </row>
    <row r="226" spans="1:198" s="111" customFormat="1" ht="12.75" customHeight="1" x14ac:dyDescent="0.2">
      <c r="A226" s="6" t="s">
        <v>54</v>
      </c>
      <c r="B226" s="7"/>
      <c r="C226" s="6" t="s">
        <v>55</v>
      </c>
      <c r="D226" s="6" t="s">
        <v>58</v>
      </c>
      <c r="E226" s="6" t="s">
        <v>56</v>
      </c>
      <c r="F226" s="8">
        <v>2000</v>
      </c>
      <c r="G226" s="6" t="s">
        <v>57</v>
      </c>
      <c r="H226" s="193">
        <v>11</v>
      </c>
      <c r="I226" s="8">
        <v>2003</v>
      </c>
      <c r="J226" s="7"/>
      <c r="K226" s="23"/>
      <c r="L226" s="250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  <c r="AI226" s="173"/>
      <c r="AJ226" s="173"/>
      <c r="AK226" s="173"/>
      <c r="AL226" s="173"/>
      <c r="AM226" s="173"/>
      <c r="AN226" s="173"/>
      <c r="AO226" s="173"/>
      <c r="AP226" s="173"/>
      <c r="AQ226" s="173"/>
      <c r="AR226" s="173"/>
      <c r="AS226" s="173"/>
      <c r="AT226" s="173"/>
      <c r="AU226" s="173"/>
      <c r="AV226" s="173"/>
      <c r="AW226" s="173"/>
      <c r="AX226" s="173"/>
      <c r="AY226" s="173"/>
      <c r="AZ226" s="173"/>
      <c r="BA226" s="173"/>
      <c r="BB226" s="173"/>
      <c r="BC226" s="173"/>
      <c r="BD226" s="173"/>
      <c r="BE226" s="173"/>
      <c r="BF226" s="173"/>
      <c r="BG226" s="173"/>
      <c r="BH226" s="173"/>
      <c r="BI226" s="173"/>
      <c r="BJ226" s="173"/>
      <c r="BK226" s="173"/>
      <c r="BL226" s="173"/>
      <c r="BM226" s="173"/>
      <c r="BN226" s="173"/>
      <c r="BO226" s="173"/>
      <c r="BP226" s="173"/>
      <c r="BQ226" s="173"/>
      <c r="BR226" s="173"/>
      <c r="BS226" s="173"/>
      <c r="BT226" s="173"/>
      <c r="BU226" s="173"/>
      <c r="BV226" s="173"/>
      <c r="BW226" s="173"/>
      <c r="BX226" s="173"/>
      <c r="BY226" s="173"/>
      <c r="BZ226" s="173"/>
      <c r="CA226" s="173"/>
      <c r="CB226" s="173"/>
      <c r="CC226" s="173"/>
      <c r="CD226" s="173"/>
      <c r="CE226" s="173"/>
      <c r="CF226" s="173"/>
      <c r="CG226" s="173"/>
      <c r="CH226" s="173"/>
      <c r="CI226" s="173"/>
      <c r="CJ226" s="173"/>
      <c r="CK226" s="173"/>
      <c r="CL226" s="173"/>
      <c r="CM226" s="173"/>
      <c r="CN226" s="173"/>
      <c r="CO226" s="173"/>
      <c r="CP226" s="173"/>
      <c r="CQ226" s="173"/>
      <c r="CR226" s="173"/>
      <c r="CS226" s="173"/>
      <c r="CT226" s="173"/>
      <c r="CU226" s="173"/>
      <c r="CV226" s="173"/>
      <c r="CW226" s="173"/>
      <c r="CX226" s="173"/>
      <c r="CY226" s="173"/>
      <c r="CZ226" s="173"/>
      <c r="DA226" s="173"/>
      <c r="DB226" s="173"/>
      <c r="DC226" s="173"/>
      <c r="DD226" s="173"/>
      <c r="DE226" s="173"/>
      <c r="DF226" s="173"/>
      <c r="DG226" s="173"/>
      <c r="DH226" s="173"/>
      <c r="DI226" s="173"/>
      <c r="DJ226" s="173"/>
      <c r="DK226" s="173"/>
      <c r="DL226" s="173"/>
      <c r="DM226" s="173"/>
      <c r="DN226" s="173"/>
      <c r="DO226" s="173"/>
      <c r="DP226" s="173"/>
      <c r="DQ226" s="173"/>
      <c r="DR226" s="173"/>
      <c r="DS226" s="173"/>
      <c r="DT226" s="173"/>
      <c r="DU226" s="173"/>
      <c r="DV226" s="173"/>
      <c r="DW226" s="173"/>
      <c r="DX226" s="173"/>
      <c r="DY226" s="173"/>
      <c r="DZ226" s="173"/>
      <c r="EA226" s="173"/>
      <c r="EB226" s="173"/>
      <c r="EC226" s="173"/>
      <c r="ED226" s="173"/>
      <c r="EE226" s="173"/>
      <c r="EF226" s="173"/>
      <c r="EG226" s="173"/>
      <c r="EH226" s="173"/>
      <c r="EI226" s="173"/>
      <c r="EJ226" s="173"/>
      <c r="EK226" s="173"/>
      <c r="EL226" s="173"/>
      <c r="EM226" s="173"/>
      <c r="EN226" s="173"/>
      <c r="EO226" s="173"/>
      <c r="EP226" s="173"/>
      <c r="EQ226" s="173"/>
      <c r="ER226" s="173"/>
      <c r="ES226" s="173"/>
      <c r="ET226" s="173"/>
      <c r="EU226" s="173"/>
      <c r="EV226" s="173"/>
      <c r="EW226" s="173"/>
      <c r="EX226" s="173"/>
      <c r="EY226" s="173"/>
      <c r="EZ226" s="173"/>
      <c r="FA226" s="173"/>
      <c r="FB226" s="173"/>
      <c r="FC226" s="173"/>
      <c r="FD226" s="173"/>
      <c r="FE226" s="173"/>
      <c r="FF226" s="173"/>
      <c r="FG226" s="173"/>
      <c r="FH226" s="173"/>
      <c r="FI226" s="173"/>
      <c r="FJ226" s="173"/>
      <c r="FK226" s="173"/>
      <c r="FL226" s="173"/>
      <c r="FM226" s="173"/>
      <c r="FN226" s="173"/>
      <c r="FO226" s="173"/>
      <c r="FP226" s="173"/>
      <c r="FQ226" s="173"/>
      <c r="FR226" s="173"/>
      <c r="FS226" s="173"/>
      <c r="FT226" s="173"/>
      <c r="FU226" s="173"/>
      <c r="FV226" s="173"/>
      <c r="FW226" s="173"/>
      <c r="FX226" s="173"/>
      <c r="FY226" s="173"/>
      <c r="FZ226" s="173"/>
      <c r="GA226" s="173"/>
      <c r="GB226" s="173"/>
      <c r="GC226" s="173"/>
      <c r="GD226" s="173"/>
      <c r="GE226" s="173"/>
      <c r="GF226" s="173"/>
      <c r="GG226" s="173"/>
      <c r="GH226" s="173"/>
      <c r="GI226" s="173"/>
      <c r="GJ226" s="173"/>
      <c r="GK226" s="173"/>
      <c r="GL226" s="173"/>
      <c r="GM226" s="173"/>
      <c r="GN226" s="173"/>
      <c r="GO226" s="173"/>
      <c r="GP226" s="173"/>
    </row>
    <row r="227" spans="1:198" s="111" customFormat="1" ht="12.75" customHeight="1" x14ac:dyDescent="0.2">
      <c r="A227" s="6" t="s">
        <v>80</v>
      </c>
      <c r="B227" s="7"/>
      <c r="C227" s="7"/>
      <c r="D227" s="6" t="s">
        <v>33</v>
      </c>
      <c r="E227" s="7"/>
      <c r="F227" s="8">
        <v>1995</v>
      </c>
      <c r="G227" s="6" t="s">
        <v>81</v>
      </c>
      <c r="H227" s="193">
        <v>11</v>
      </c>
      <c r="I227" s="8">
        <v>2003</v>
      </c>
      <c r="J227" s="7"/>
      <c r="K227" s="23"/>
      <c r="L227" s="250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  <c r="AA227" s="173"/>
      <c r="AB227" s="173"/>
      <c r="AC227" s="173"/>
      <c r="AD227" s="173"/>
      <c r="AE227" s="173"/>
      <c r="AF227" s="173"/>
      <c r="AG227" s="173"/>
      <c r="AH227" s="173"/>
      <c r="AI227" s="173"/>
      <c r="AJ227" s="173"/>
      <c r="AK227" s="173"/>
      <c r="AL227" s="173"/>
      <c r="AM227" s="173"/>
      <c r="AN227" s="173"/>
      <c r="AO227" s="173"/>
      <c r="AP227" s="173"/>
      <c r="AQ227" s="173"/>
      <c r="AR227" s="173"/>
      <c r="AS227" s="173"/>
      <c r="AT227" s="173"/>
      <c r="AU227" s="173"/>
      <c r="AV227" s="173"/>
      <c r="AW227" s="173"/>
      <c r="AX227" s="173"/>
      <c r="AY227" s="173"/>
      <c r="AZ227" s="173"/>
      <c r="BA227" s="173"/>
      <c r="BB227" s="173"/>
      <c r="BC227" s="173"/>
      <c r="BD227" s="173"/>
      <c r="BE227" s="173"/>
      <c r="BF227" s="173"/>
      <c r="BG227" s="173"/>
      <c r="BH227" s="173"/>
      <c r="BI227" s="173"/>
      <c r="BJ227" s="173"/>
      <c r="BK227" s="173"/>
      <c r="BL227" s="173"/>
      <c r="BM227" s="173"/>
      <c r="BN227" s="173"/>
      <c r="BO227" s="173"/>
      <c r="BP227" s="173"/>
      <c r="BQ227" s="173"/>
      <c r="BR227" s="173"/>
      <c r="BS227" s="173"/>
      <c r="BT227" s="173"/>
      <c r="BU227" s="173"/>
      <c r="BV227" s="173"/>
      <c r="BW227" s="173"/>
      <c r="BX227" s="173"/>
      <c r="BY227" s="173"/>
      <c r="BZ227" s="173"/>
      <c r="CA227" s="173"/>
      <c r="CB227" s="173"/>
      <c r="CC227" s="173"/>
      <c r="CD227" s="173"/>
      <c r="CE227" s="173"/>
      <c r="CF227" s="173"/>
      <c r="CG227" s="173"/>
      <c r="CH227" s="173"/>
      <c r="CI227" s="173"/>
      <c r="CJ227" s="173"/>
      <c r="CK227" s="173"/>
      <c r="CL227" s="173"/>
      <c r="CM227" s="173"/>
      <c r="CN227" s="173"/>
      <c r="CO227" s="173"/>
      <c r="CP227" s="173"/>
      <c r="CQ227" s="173"/>
      <c r="CR227" s="173"/>
      <c r="CS227" s="173"/>
      <c r="CT227" s="173"/>
      <c r="CU227" s="173"/>
      <c r="CV227" s="173"/>
      <c r="CW227" s="173"/>
      <c r="CX227" s="173"/>
      <c r="CY227" s="173"/>
      <c r="CZ227" s="173"/>
      <c r="DA227" s="173"/>
      <c r="DB227" s="173"/>
      <c r="DC227" s="173"/>
      <c r="DD227" s="173"/>
      <c r="DE227" s="173"/>
      <c r="DF227" s="173"/>
      <c r="DG227" s="173"/>
      <c r="DH227" s="173"/>
      <c r="DI227" s="173"/>
      <c r="DJ227" s="173"/>
      <c r="DK227" s="173"/>
      <c r="DL227" s="173"/>
      <c r="DM227" s="173"/>
      <c r="DN227" s="173"/>
      <c r="DO227" s="173"/>
      <c r="DP227" s="173"/>
      <c r="DQ227" s="173"/>
      <c r="DR227" s="173"/>
      <c r="DS227" s="173"/>
      <c r="DT227" s="173"/>
      <c r="DU227" s="173"/>
      <c r="DV227" s="173"/>
      <c r="DW227" s="173"/>
      <c r="DX227" s="173"/>
      <c r="DY227" s="173"/>
      <c r="DZ227" s="173"/>
      <c r="EA227" s="173"/>
      <c r="EB227" s="173"/>
      <c r="EC227" s="173"/>
      <c r="ED227" s="173"/>
      <c r="EE227" s="173"/>
      <c r="EF227" s="173"/>
      <c r="EG227" s="173"/>
      <c r="EH227" s="173"/>
      <c r="EI227" s="173"/>
      <c r="EJ227" s="173"/>
      <c r="EK227" s="173"/>
      <c r="EL227" s="173"/>
      <c r="EM227" s="173"/>
      <c r="EN227" s="173"/>
      <c r="EO227" s="173"/>
      <c r="EP227" s="173"/>
      <c r="EQ227" s="173"/>
      <c r="ER227" s="173"/>
      <c r="ES227" s="173"/>
      <c r="ET227" s="173"/>
      <c r="EU227" s="173"/>
      <c r="EV227" s="173"/>
      <c r="EW227" s="173"/>
      <c r="EX227" s="173"/>
      <c r="EY227" s="173"/>
      <c r="EZ227" s="173"/>
      <c r="FA227" s="173"/>
      <c r="FB227" s="173"/>
      <c r="FC227" s="173"/>
      <c r="FD227" s="173"/>
      <c r="FE227" s="173"/>
      <c r="FF227" s="173"/>
      <c r="FG227" s="173"/>
      <c r="FH227" s="173"/>
      <c r="FI227" s="173"/>
      <c r="FJ227" s="173"/>
      <c r="FK227" s="173"/>
      <c r="FL227" s="173"/>
      <c r="FM227" s="173"/>
      <c r="FN227" s="173"/>
      <c r="FO227" s="173"/>
      <c r="FP227" s="173"/>
      <c r="FQ227" s="173"/>
      <c r="FR227" s="173"/>
      <c r="FS227" s="173"/>
      <c r="FT227" s="173"/>
      <c r="FU227" s="173"/>
      <c r="FV227" s="173"/>
      <c r="FW227" s="173"/>
      <c r="FX227" s="173"/>
      <c r="FY227" s="173"/>
      <c r="FZ227" s="173"/>
      <c r="GA227" s="173"/>
      <c r="GB227" s="173"/>
      <c r="GC227" s="173"/>
      <c r="GD227" s="173"/>
      <c r="GE227" s="173"/>
      <c r="GF227" s="173"/>
      <c r="GG227" s="173"/>
      <c r="GH227" s="173"/>
      <c r="GI227" s="173"/>
      <c r="GJ227" s="173"/>
      <c r="GK227" s="173"/>
      <c r="GL227" s="173"/>
      <c r="GM227" s="173"/>
      <c r="GN227" s="173"/>
      <c r="GO227" s="173"/>
      <c r="GP227" s="173"/>
    </row>
    <row r="228" spans="1:198" s="111" customFormat="1" ht="12.75" customHeight="1" x14ac:dyDescent="0.2">
      <c r="A228" s="12" t="s">
        <v>86</v>
      </c>
      <c r="B228" s="13"/>
      <c r="C228" s="13" t="s">
        <v>196</v>
      </c>
      <c r="D228" s="12" t="s">
        <v>53</v>
      </c>
      <c r="E228" s="12" t="s">
        <v>87</v>
      </c>
      <c r="F228" s="14">
        <v>2003</v>
      </c>
      <c r="G228" s="12" t="s">
        <v>88</v>
      </c>
      <c r="H228" s="193">
        <v>11</v>
      </c>
      <c r="I228" s="14">
        <v>2004</v>
      </c>
      <c r="J228" s="13"/>
      <c r="K228" s="24"/>
      <c r="L228" s="250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173"/>
      <c r="AG228" s="173"/>
      <c r="AH228" s="173"/>
      <c r="AI228" s="173"/>
      <c r="AJ228" s="173"/>
      <c r="AK228" s="173"/>
      <c r="AL228" s="173"/>
      <c r="AM228" s="173"/>
      <c r="AN228" s="173"/>
      <c r="AO228" s="173"/>
      <c r="AP228" s="173"/>
      <c r="AQ228" s="173"/>
      <c r="AR228" s="173"/>
      <c r="AS228" s="173"/>
      <c r="AT228" s="173"/>
      <c r="AU228" s="173"/>
      <c r="AV228" s="173"/>
      <c r="AW228" s="173"/>
      <c r="AX228" s="173"/>
      <c r="AY228" s="173"/>
      <c r="AZ228" s="173"/>
      <c r="BA228" s="173"/>
      <c r="BB228" s="173"/>
      <c r="BC228" s="173"/>
      <c r="BD228" s="173"/>
      <c r="BE228" s="173"/>
      <c r="BF228" s="173"/>
      <c r="BG228" s="173"/>
      <c r="BH228" s="173"/>
      <c r="BI228" s="173"/>
      <c r="BJ228" s="173"/>
      <c r="BK228" s="173"/>
      <c r="BL228" s="173"/>
      <c r="BM228" s="173"/>
      <c r="BN228" s="173"/>
      <c r="BO228" s="173"/>
      <c r="BP228" s="173"/>
      <c r="BQ228" s="173"/>
      <c r="BR228" s="173"/>
      <c r="BS228" s="173"/>
      <c r="BT228" s="173"/>
      <c r="BU228" s="173"/>
      <c r="BV228" s="173"/>
      <c r="BW228" s="173"/>
      <c r="BX228" s="173"/>
      <c r="BY228" s="173"/>
      <c r="BZ228" s="173"/>
      <c r="CA228" s="173"/>
      <c r="CB228" s="173"/>
      <c r="CC228" s="173"/>
      <c r="CD228" s="173"/>
      <c r="CE228" s="173"/>
      <c r="CF228" s="173"/>
      <c r="CG228" s="173"/>
      <c r="CH228" s="173"/>
      <c r="CI228" s="173"/>
      <c r="CJ228" s="173"/>
      <c r="CK228" s="173"/>
      <c r="CL228" s="173"/>
      <c r="CM228" s="173"/>
      <c r="CN228" s="173"/>
      <c r="CO228" s="173"/>
      <c r="CP228" s="173"/>
      <c r="CQ228" s="173"/>
      <c r="CR228" s="173"/>
      <c r="CS228" s="173"/>
      <c r="CT228" s="173"/>
      <c r="CU228" s="173"/>
      <c r="CV228" s="173"/>
      <c r="CW228" s="173"/>
      <c r="CX228" s="173"/>
      <c r="CY228" s="173"/>
      <c r="CZ228" s="173"/>
      <c r="DA228" s="173"/>
      <c r="DB228" s="173"/>
      <c r="DC228" s="173"/>
      <c r="DD228" s="173"/>
      <c r="DE228" s="173"/>
      <c r="DF228" s="173"/>
      <c r="DG228" s="173"/>
      <c r="DH228" s="173"/>
      <c r="DI228" s="173"/>
      <c r="DJ228" s="173"/>
      <c r="DK228" s="173"/>
      <c r="DL228" s="173"/>
      <c r="DM228" s="173"/>
      <c r="DN228" s="173"/>
      <c r="DO228" s="173"/>
      <c r="DP228" s="173"/>
      <c r="DQ228" s="173"/>
      <c r="DR228" s="173"/>
      <c r="DS228" s="173"/>
      <c r="DT228" s="173"/>
      <c r="DU228" s="173"/>
      <c r="DV228" s="173"/>
      <c r="DW228" s="173"/>
      <c r="DX228" s="173"/>
      <c r="DY228" s="173"/>
      <c r="DZ228" s="173"/>
      <c r="EA228" s="173"/>
      <c r="EB228" s="173"/>
      <c r="EC228" s="173"/>
      <c r="ED228" s="173"/>
      <c r="EE228" s="173"/>
      <c r="EF228" s="173"/>
      <c r="EG228" s="173"/>
      <c r="EH228" s="173"/>
      <c r="EI228" s="173"/>
      <c r="EJ228" s="173"/>
      <c r="EK228" s="173"/>
      <c r="EL228" s="173"/>
      <c r="EM228" s="173"/>
      <c r="EN228" s="173"/>
      <c r="EO228" s="173"/>
      <c r="EP228" s="173"/>
      <c r="EQ228" s="173"/>
      <c r="ER228" s="173"/>
      <c r="ES228" s="173"/>
      <c r="ET228" s="173"/>
      <c r="EU228" s="173"/>
      <c r="EV228" s="173"/>
      <c r="EW228" s="173"/>
      <c r="EX228" s="173"/>
      <c r="EY228" s="173"/>
      <c r="EZ228" s="173"/>
      <c r="FA228" s="173"/>
      <c r="FB228" s="173"/>
      <c r="FC228" s="173"/>
      <c r="FD228" s="173"/>
      <c r="FE228" s="173"/>
      <c r="FF228" s="173"/>
      <c r="FG228" s="173"/>
      <c r="FH228" s="173"/>
      <c r="FI228" s="173"/>
      <c r="FJ228" s="173"/>
      <c r="FK228" s="173"/>
      <c r="FL228" s="173"/>
      <c r="FM228" s="173"/>
      <c r="FN228" s="173"/>
      <c r="FO228" s="173"/>
      <c r="FP228" s="173"/>
      <c r="FQ228" s="173"/>
      <c r="FR228" s="173"/>
      <c r="FS228" s="173"/>
      <c r="FT228" s="173"/>
      <c r="FU228" s="173"/>
      <c r="FV228" s="173"/>
      <c r="FW228" s="173"/>
      <c r="FX228" s="173"/>
      <c r="FY228" s="173"/>
      <c r="FZ228" s="173"/>
      <c r="GA228" s="173"/>
      <c r="GB228" s="173"/>
      <c r="GC228" s="173"/>
      <c r="GD228" s="173"/>
      <c r="GE228" s="173"/>
      <c r="GF228" s="173"/>
      <c r="GG228" s="173"/>
      <c r="GH228" s="173"/>
      <c r="GI228" s="173"/>
      <c r="GJ228" s="173"/>
      <c r="GK228" s="173"/>
      <c r="GL228" s="173"/>
      <c r="GM228" s="173"/>
      <c r="GN228" s="173"/>
      <c r="GO228" s="173"/>
      <c r="GP228" s="173"/>
    </row>
    <row r="229" spans="1:198" s="111" customFormat="1" ht="12.75" customHeight="1" x14ac:dyDescent="0.2">
      <c r="A229" s="12" t="s">
        <v>197</v>
      </c>
      <c r="B229" s="13"/>
      <c r="C229" s="13" t="s">
        <v>198</v>
      </c>
      <c r="D229" s="12" t="s">
        <v>94</v>
      </c>
      <c r="E229" s="12" t="s">
        <v>56</v>
      </c>
      <c r="F229" s="14">
        <v>2001</v>
      </c>
      <c r="G229" s="12" t="s">
        <v>93</v>
      </c>
      <c r="H229" s="193">
        <v>11</v>
      </c>
      <c r="I229" s="14">
        <v>2004</v>
      </c>
      <c r="J229" s="13"/>
      <c r="K229" s="24"/>
      <c r="L229" s="250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  <c r="AG229" s="173"/>
      <c r="AH229" s="173"/>
      <c r="AI229" s="173"/>
      <c r="AJ229" s="173"/>
      <c r="AK229" s="173"/>
      <c r="AL229" s="173"/>
      <c r="AM229" s="173"/>
      <c r="AN229" s="173"/>
      <c r="AO229" s="173"/>
      <c r="AP229" s="173"/>
      <c r="AQ229" s="173"/>
      <c r="AR229" s="173"/>
      <c r="AS229" s="173"/>
      <c r="AT229" s="173"/>
      <c r="AU229" s="173"/>
      <c r="AV229" s="173"/>
      <c r="AW229" s="173"/>
      <c r="AX229" s="173"/>
      <c r="AY229" s="173"/>
      <c r="AZ229" s="173"/>
      <c r="BA229" s="173"/>
      <c r="BB229" s="173"/>
      <c r="BC229" s="173"/>
      <c r="BD229" s="173"/>
      <c r="BE229" s="173"/>
      <c r="BF229" s="173"/>
      <c r="BG229" s="173"/>
      <c r="BH229" s="173"/>
      <c r="BI229" s="173"/>
      <c r="BJ229" s="173"/>
      <c r="BK229" s="173"/>
      <c r="BL229" s="173"/>
      <c r="BM229" s="173"/>
      <c r="BN229" s="173"/>
      <c r="BO229" s="173"/>
      <c r="BP229" s="173"/>
      <c r="BQ229" s="173"/>
      <c r="BR229" s="173"/>
      <c r="BS229" s="173"/>
      <c r="BT229" s="173"/>
      <c r="BU229" s="173"/>
      <c r="BV229" s="173"/>
      <c r="BW229" s="173"/>
      <c r="BX229" s="173"/>
      <c r="BY229" s="173"/>
      <c r="BZ229" s="173"/>
      <c r="CA229" s="173"/>
      <c r="CB229" s="173"/>
      <c r="CC229" s="173"/>
      <c r="CD229" s="173"/>
      <c r="CE229" s="173"/>
      <c r="CF229" s="173"/>
      <c r="CG229" s="173"/>
      <c r="CH229" s="173"/>
      <c r="CI229" s="173"/>
      <c r="CJ229" s="173"/>
      <c r="CK229" s="173"/>
      <c r="CL229" s="173"/>
      <c r="CM229" s="173"/>
      <c r="CN229" s="173"/>
      <c r="CO229" s="173"/>
      <c r="CP229" s="173"/>
      <c r="CQ229" s="173"/>
      <c r="CR229" s="173"/>
      <c r="CS229" s="173"/>
      <c r="CT229" s="173"/>
      <c r="CU229" s="173"/>
      <c r="CV229" s="173"/>
      <c r="CW229" s="173"/>
      <c r="CX229" s="173"/>
      <c r="CY229" s="173"/>
      <c r="CZ229" s="173"/>
      <c r="DA229" s="173"/>
      <c r="DB229" s="173"/>
      <c r="DC229" s="173"/>
      <c r="DD229" s="173"/>
      <c r="DE229" s="173"/>
      <c r="DF229" s="173"/>
      <c r="DG229" s="173"/>
      <c r="DH229" s="173"/>
      <c r="DI229" s="173"/>
      <c r="DJ229" s="173"/>
      <c r="DK229" s="173"/>
      <c r="DL229" s="173"/>
      <c r="DM229" s="173"/>
      <c r="DN229" s="173"/>
      <c r="DO229" s="173"/>
      <c r="DP229" s="173"/>
      <c r="DQ229" s="173"/>
      <c r="DR229" s="173"/>
      <c r="DS229" s="173"/>
      <c r="DT229" s="173"/>
      <c r="DU229" s="173"/>
      <c r="DV229" s="173"/>
      <c r="DW229" s="173"/>
      <c r="DX229" s="173"/>
      <c r="DY229" s="173"/>
      <c r="DZ229" s="173"/>
      <c r="EA229" s="173"/>
      <c r="EB229" s="173"/>
      <c r="EC229" s="173"/>
      <c r="ED229" s="173"/>
      <c r="EE229" s="173"/>
      <c r="EF229" s="173"/>
      <c r="EG229" s="173"/>
      <c r="EH229" s="173"/>
      <c r="EI229" s="173"/>
      <c r="EJ229" s="173"/>
      <c r="EK229" s="173"/>
      <c r="EL229" s="173"/>
      <c r="EM229" s="173"/>
      <c r="EN229" s="173"/>
      <c r="EO229" s="173"/>
      <c r="EP229" s="173"/>
      <c r="EQ229" s="173"/>
      <c r="ER229" s="173"/>
      <c r="ES229" s="173"/>
      <c r="ET229" s="173"/>
      <c r="EU229" s="173"/>
      <c r="EV229" s="173"/>
      <c r="EW229" s="173"/>
      <c r="EX229" s="173"/>
      <c r="EY229" s="173"/>
      <c r="EZ229" s="173"/>
      <c r="FA229" s="173"/>
      <c r="FB229" s="173"/>
      <c r="FC229" s="173"/>
      <c r="FD229" s="173"/>
      <c r="FE229" s="173"/>
      <c r="FF229" s="173"/>
      <c r="FG229" s="173"/>
      <c r="FH229" s="173"/>
      <c r="FI229" s="173"/>
      <c r="FJ229" s="173"/>
      <c r="FK229" s="173"/>
      <c r="FL229" s="173"/>
      <c r="FM229" s="173"/>
      <c r="FN229" s="173"/>
      <c r="FO229" s="173"/>
      <c r="FP229" s="173"/>
      <c r="FQ229" s="173"/>
      <c r="FR229" s="173"/>
      <c r="FS229" s="173"/>
      <c r="FT229" s="173"/>
      <c r="FU229" s="173"/>
      <c r="FV229" s="173"/>
      <c r="FW229" s="173"/>
      <c r="FX229" s="173"/>
      <c r="FY229" s="173"/>
      <c r="FZ229" s="173"/>
      <c r="GA229" s="173"/>
      <c r="GB229" s="173"/>
      <c r="GC229" s="173"/>
      <c r="GD229" s="173"/>
      <c r="GE229" s="173"/>
      <c r="GF229" s="173"/>
      <c r="GG229" s="173"/>
      <c r="GH229" s="173"/>
      <c r="GI229" s="173"/>
      <c r="GJ229" s="173"/>
      <c r="GK229" s="173"/>
      <c r="GL229" s="173"/>
      <c r="GM229" s="173"/>
      <c r="GN229" s="173"/>
      <c r="GO229" s="173"/>
      <c r="GP229" s="173"/>
    </row>
    <row r="230" spans="1:198" s="111" customFormat="1" ht="12.75" customHeight="1" x14ac:dyDescent="0.2">
      <c r="A230" s="12" t="s">
        <v>102</v>
      </c>
      <c r="B230" s="12" t="s">
        <v>103</v>
      </c>
      <c r="C230" s="13"/>
      <c r="D230" s="12" t="s">
        <v>99</v>
      </c>
      <c r="E230" s="12" t="s">
        <v>67</v>
      </c>
      <c r="F230" s="14">
        <v>2003</v>
      </c>
      <c r="G230" s="12" t="s">
        <v>104</v>
      </c>
      <c r="H230" s="193">
        <v>11</v>
      </c>
      <c r="I230" s="14">
        <v>2004</v>
      </c>
      <c r="J230" s="12" t="s">
        <v>189</v>
      </c>
      <c r="K230" s="28"/>
      <c r="L230" s="250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173"/>
      <c r="AG230" s="173"/>
      <c r="AH230" s="173"/>
      <c r="AI230" s="173"/>
      <c r="AJ230" s="173"/>
      <c r="AK230" s="173"/>
      <c r="AL230" s="173"/>
      <c r="AM230" s="173"/>
      <c r="AN230" s="173"/>
      <c r="AO230" s="173"/>
      <c r="AP230" s="173"/>
      <c r="AQ230" s="173"/>
      <c r="AR230" s="173"/>
      <c r="AS230" s="173"/>
      <c r="AT230" s="173"/>
      <c r="AU230" s="173"/>
      <c r="AV230" s="173"/>
      <c r="AW230" s="173"/>
      <c r="AX230" s="173"/>
      <c r="AY230" s="173"/>
      <c r="AZ230" s="173"/>
      <c r="BA230" s="173"/>
      <c r="BB230" s="173"/>
      <c r="BC230" s="173"/>
      <c r="BD230" s="173"/>
      <c r="BE230" s="173"/>
      <c r="BF230" s="173"/>
      <c r="BG230" s="173"/>
      <c r="BH230" s="173"/>
      <c r="BI230" s="173"/>
      <c r="BJ230" s="173"/>
      <c r="BK230" s="173"/>
      <c r="BL230" s="173"/>
      <c r="BM230" s="173"/>
      <c r="BN230" s="173"/>
      <c r="BO230" s="173"/>
      <c r="BP230" s="173"/>
      <c r="BQ230" s="173"/>
      <c r="BR230" s="173"/>
      <c r="BS230" s="173"/>
      <c r="BT230" s="173"/>
      <c r="BU230" s="173"/>
      <c r="BV230" s="173"/>
      <c r="BW230" s="173"/>
      <c r="BX230" s="173"/>
      <c r="BY230" s="173"/>
      <c r="BZ230" s="173"/>
      <c r="CA230" s="173"/>
      <c r="CB230" s="173"/>
      <c r="CC230" s="173"/>
      <c r="CD230" s="173"/>
      <c r="CE230" s="173"/>
      <c r="CF230" s="173"/>
      <c r="CG230" s="173"/>
      <c r="CH230" s="173"/>
      <c r="CI230" s="173"/>
      <c r="CJ230" s="173"/>
      <c r="CK230" s="173"/>
      <c r="CL230" s="173"/>
      <c r="CM230" s="173"/>
      <c r="CN230" s="173"/>
      <c r="CO230" s="173"/>
      <c r="CP230" s="173"/>
      <c r="CQ230" s="173"/>
      <c r="CR230" s="173"/>
      <c r="CS230" s="173"/>
      <c r="CT230" s="173"/>
      <c r="CU230" s="173"/>
      <c r="CV230" s="173"/>
      <c r="CW230" s="173"/>
      <c r="CX230" s="173"/>
      <c r="CY230" s="173"/>
      <c r="CZ230" s="173"/>
      <c r="DA230" s="173"/>
      <c r="DB230" s="173"/>
      <c r="DC230" s="173"/>
      <c r="DD230" s="173"/>
      <c r="DE230" s="173"/>
      <c r="DF230" s="173"/>
      <c r="DG230" s="173"/>
      <c r="DH230" s="173"/>
      <c r="DI230" s="173"/>
      <c r="DJ230" s="173"/>
      <c r="DK230" s="173"/>
      <c r="DL230" s="173"/>
      <c r="DM230" s="173"/>
      <c r="DN230" s="173"/>
      <c r="DO230" s="173"/>
      <c r="DP230" s="173"/>
      <c r="DQ230" s="173"/>
      <c r="DR230" s="173"/>
      <c r="DS230" s="173"/>
      <c r="DT230" s="173"/>
      <c r="DU230" s="173"/>
      <c r="DV230" s="173"/>
      <c r="DW230" s="173"/>
      <c r="DX230" s="173"/>
      <c r="DY230" s="173"/>
      <c r="DZ230" s="173"/>
      <c r="EA230" s="173"/>
      <c r="EB230" s="173"/>
      <c r="EC230" s="173"/>
      <c r="ED230" s="173"/>
      <c r="EE230" s="173"/>
      <c r="EF230" s="173"/>
      <c r="EG230" s="173"/>
      <c r="EH230" s="173"/>
      <c r="EI230" s="173"/>
      <c r="EJ230" s="173"/>
      <c r="EK230" s="173"/>
      <c r="EL230" s="173"/>
      <c r="EM230" s="173"/>
      <c r="EN230" s="173"/>
      <c r="EO230" s="173"/>
      <c r="EP230" s="173"/>
      <c r="EQ230" s="173"/>
      <c r="ER230" s="173"/>
      <c r="ES230" s="173"/>
      <c r="ET230" s="173"/>
      <c r="EU230" s="173"/>
      <c r="EV230" s="173"/>
      <c r="EW230" s="173"/>
      <c r="EX230" s="173"/>
      <c r="EY230" s="173"/>
      <c r="EZ230" s="173"/>
      <c r="FA230" s="173"/>
      <c r="FB230" s="173"/>
      <c r="FC230" s="173"/>
      <c r="FD230" s="173"/>
      <c r="FE230" s="173"/>
      <c r="FF230" s="173"/>
      <c r="FG230" s="173"/>
      <c r="FH230" s="173"/>
      <c r="FI230" s="173"/>
      <c r="FJ230" s="173"/>
      <c r="FK230" s="173"/>
      <c r="FL230" s="173"/>
      <c r="FM230" s="173"/>
      <c r="FN230" s="173"/>
      <c r="FO230" s="173"/>
      <c r="FP230" s="173"/>
      <c r="FQ230" s="173"/>
      <c r="FR230" s="173"/>
      <c r="FS230" s="173"/>
      <c r="FT230" s="173"/>
      <c r="FU230" s="173"/>
      <c r="FV230" s="173"/>
      <c r="FW230" s="173"/>
      <c r="FX230" s="173"/>
      <c r="FY230" s="173"/>
      <c r="FZ230" s="173"/>
      <c r="GA230" s="173"/>
      <c r="GB230" s="173"/>
      <c r="GC230" s="173"/>
      <c r="GD230" s="173"/>
      <c r="GE230" s="173"/>
      <c r="GF230" s="173"/>
      <c r="GG230" s="173"/>
      <c r="GH230" s="173"/>
      <c r="GI230" s="173"/>
      <c r="GJ230" s="173"/>
      <c r="GK230" s="173"/>
      <c r="GL230" s="173"/>
      <c r="GM230" s="173"/>
      <c r="GN230" s="173"/>
      <c r="GO230" s="173"/>
      <c r="GP230" s="173"/>
    </row>
    <row r="231" spans="1:198" s="111" customFormat="1" ht="12.75" customHeight="1" x14ac:dyDescent="0.2">
      <c r="A231" s="12" t="s">
        <v>112</v>
      </c>
      <c r="B231" s="13"/>
      <c r="C231" s="13"/>
      <c r="D231" s="12" t="s">
        <v>10</v>
      </c>
      <c r="E231" s="13"/>
      <c r="F231" s="14">
        <v>2002</v>
      </c>
      <c r="G231" s="12" t="s">
        <v>113</v>
      </c>
      <c r="H231" s="193">
        <v>11</v>
      </c>
      <c r="I231" s="14">
        <v>2004</v>
      </c>
      <c r="J231" s="13"/>
      <c r="K231" s="24"/>
      <c r="L231" s="250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  <c r="Y231" s="173"/>
      <c r="Z231" s="173"/>
      <c r="AA231" s="173"/>
      <c r="AB231" s="173"/>
      <c r="AC231" s="173"/>
      <c r="AD231" s="173"/>
      <c r="AE231" s="173"/>
      <c r="AF231" s="173"/>
      <c r="AG231" s="173"/>
      <c r="AH231" s="173"/>
      <c r="AI231" s="173"/>
      <c r="AJ231" s="173"/>
      <c r="AK231" s="173"/>
      <c r="AL231" s="173"/>
      <c r="AM231" s="173"/>
      <c r="AN231" s="173"/>
      <c r="AO231" s="173"/>
      <c r="AP231" s="173"/>
      <c r="AQ231" s="173"/>
      <c r="AR231" s="173"/>
      <c r="AS231" s="173"/>
      <c r="AT231" s="173"/>
      <c r="AU231" s="173"/>
      <c r="AV231" s="173"/>
      <c r="AW231" s="173"/>
      <c r="AX231" s="173"/>
      <c r="AY231" s="173"/>
      <c r="AZ231" s="173"/>
      <c r="BA231" s="173"/>
      <c r="BB231" s="173"/>
      <c r="BC231" s="173"/>
      <c r="BD231" s="173"/>
      <c r="BE231" s="173"/>
      <c r="BF231" s="173"/>
      <c r="BG231" s="173"/>
      <c r="BH231" s="173"/>
      <c r="BI231" s="173"/>
      <c r="BJ231" s="173"/>
      <c r="BK231" s="173"/>
      <c r="BL231" s="173"/>
      <c r="BM231" s="173"/>
      <c r="BN231" s="173"/>
      <c r="BO231" s="173"/>
      <c r="BP231" s="173"/>
      <c r="BQ231" s="173"/>
      <c r="BR231" s="173"/>
      <c r="BS231" s="173"/>
      <c r="BT231" s="173"/>
      <c r="BU231" s="173"/>
      <c r="BV231" s="173"/>
      <c r="BW231" s="173"/>
      <c r="BX231" s="173"/>
      <c r="BY231" s="173"/>
      <c r="BZ231" s="173"/>
      <c r="CA231" s="173"/>
      <c r="CB231" s="173"/>
      <c r="CC231" s="173"/>
      <c r="CD231" s="173"/>
      <c r="CE231" s="173"/>
      <c r="CF231" s="173"/>
      <c r="CG231" s="173"/>
      <c r="CH231" s="173"/>
      <c r="CI231" s="173"/>
      <c r="CJ231" s="173"/>
      <c r="CK231" s="173"/>
      <c r="CL231" s="173"/>
      <c r="CM231" s="173"/>
      <c r="CN231" s="173"/>
      <c r="CO231" s="173"/>
      <c r="CP231" s="173"/>
      <c r="CQ231" s="173"/>
      <c r="CR231" s="173"/>
      <c r="CS231" s="173"/>
      <c r="CT231" s="173"/>
      <c r="CU231" s="173"/>
      <c r="CV231" s="173"/>
      <c r="CW231" s="173"/>
      <c r="CX231" s="173"/>
      <c r="CY231" s="173"/>
      <c r="CZ231" s="173"/>
      <c r="DA231" s="173"/>
      <c r="DB231" s="173"/>
      <c r="DC231" s="173"/>
      <c r="DD231" s="173"/>
      <c r="DE231" s="173"/>
      <c r="DF231" s="173"/>
      <c r="DG231" s="173"/>
      <c r="DH231" s="173"/>
      <c r="DI231" s="173"/>
      <c r="DJ231" s="173"/>
      <c r="DK231" s="173"/>
      <c r="DL231" s="173"/>
      <c r="DM231" s="173"/>
      <c r="DN231" s="173"/>
      <c r="DO231" s="173"/>
      <c r="DP231" s="173"/>
      <c r="DQ231" s="173"/>
      <c r="DR231" s="173"/>
      <c r="DS231" s="173"/>
      <c r="DT231" s="173"/>
      <c r="DU231" s="173"/>
      <c r="DV231" s="173"/>
      <c r="DW231" s="173"/>
      <c r="DX231" s="173"/>
      <c r="DY231" s="173"/>
      <c r="DZ231" s="173"/>
      <c r="EA231" s="173"/>
      <c r="EB231" s="173"/>
      <c r="EC231" s="173"/>
      <c r="ED231" s="173"/>
      <c r="EE231" s="173"/>
      <c r="EF231" s="173"/>
      <c r="EG231" s="173"/>
      <c r="EH231" s="173"/>
      <c r="EI231" s="173"/>
      <c r="EJ231" s="173"/>
      <c r="EK231" s="173"/>
      <c r="EL231" s="173"/>
      <c r="EM231" s="173"/>
      <c r="EN231" s="173"/>
      <c r="EO231" s="173"/>
      <c r="EP231" s="173"/>
      <c r="EQ231" s="173"/>
      <c r="ER231" s="173"/>
      <c r="ES231" s="173"/>
      <c r="ET231" s="173"/>
      <c r="EU231" s="173"/>
      <c r="EV231" s="173"/>
      <c r="EW231" s="173"/>
      <c r="EX231" s="173"/>
      <c r="EY231" s="173"/>
      <c r="EZ231" s="173"/>
      <c r="FA231" s="173"/>
      <c r="FB231" s="173"/>
      <c r="FC231" s="173"/>
      <c r="FD231" s="173"/>
      <c r="FE231" s="173"/>
      <c r="FF231" s="173"/>
      <c r="FG231" s="173"/>
      <c r="FH231" s="173"/>
      <c r="FI231" s="173"/>
      <c r="FJ231" s="173"/>
      <c r="FK231" s="173"/>
      <c r="FL231" s="173"/>
      <c r="FM231" s="173"/>
      <c r="FN231" s="173"/>
      <c r="FO231" s="173"/>
      <c r="FP231" s="173"/>
      <c r="FQ231" s="173"/>
      <c r="FR231" s="173"/>
      <c r="FS231" s="173"/>
      <c r="FT231" s="173"/>
      <c r="FU231" s="173"/>
      <c r="FV231" s="173"/>
      <c r="FW231" s="173"/>
      <c r="FX231" s="173"/>
      <c r="FY231" s="173"/>
      <c r="FZ231" s="173"/>
      <c r="GA231" s="173"/>
      <c r="GB231" s="173"/>
      <c r="GC231" s="173"/>
      <c r="GD231" s="173"/>
      <c r="GE231" s="173"/>
      <c r="GF231" s="173"/>
      <c r="GG231" s="173"/>
      <c r="GH231" s="173"/>
      <c r="GI231" s="173"/>
      <c r="GJ231" s="173"/>
      <c r="GK231" s="173"/>
      <c r="GL231" s="173"/>
      <c r="GM231" s="173"/>
      <c r="GN231" s="173"/>
      <c r="GO231" s="173"/>
      <c r="GP231" s="173"/>
    </row>
    <row r="232" spans="1:198" s="111" customFormat="1" ht="12.75" customHeight="1" x14ac:dyDescent="0.2">
      <c r="A232" s="12" t="s">
        <v>118</v>
      </c>
      <c r="B232" s="12" t="s">
        <v>96</v>
      </c>
      <c r="C232" s="12" t="s">
        <v>47</v>
      </c>
      <c r="D232" s="12" t="s">
        <v>33</v>
      </c>
      <c r="E232" s="13" t="s">
        <v>356</v>
      </c>
      <c r="F232" s="14">
        <v>1995</v>
      </c>
      <c r="G232" s="12" t="s">
        <v>119</v>
      </c>
      <c r="H232" s="193">
        <v>11</v>
      </c>
      <c r="I232" s="14">
        <v>2004</v>
      </c>
      <c r="J232" s="13"/>
      <c r="K232" s="24"/>
      <c r="L232" s="250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3"/>
      <c r="AE232" s="173"/>
      <c r="AF232" s="173"/>
      <c r="AG232" s="173"/>
      <c r="AH232" s="173"/>
      <c r="AI232" s="173"/>
      <c r="AJ232" s="173"/>
      <c r="AK232" s="173"/>
      <c r="AL232" s="173"/>
      <c r="AM232" s="173"/>
      <c r="AN232" s="173"/>
      <c r="AO232" s="173"/>
      <c r="AP232" s="173"/>
      <c r="AQ232" s="173"/>
      <c r="AR232" s="173"/>
      <c r="AS232" s="173"/>
      <c r="AT232" s="173"/>
      <c r="AU232" s="173"/>
      <c r="AV232" s="173"/>
      <c r="AW232" s="173"/>
      <c r="AX232" s="173"/>
      <c r="AY232" s="173"/>
      <c r="AZ232" s="173"/>
      <c r="BA232" s="173"/>
      <c r="BB232" s="173"/>
      <c r="BC232" s="173"/>
      <c r="BD232" s="173"/>
      <c r="BE232" s="173"/>
      <c r="BF232" s="173"/>
      <c r="BG232" s="173"/>
      <c r="BH232" s="173"/>
      <c r="BI232" s="173"/>
      <c r="BJ232" s="173"/>
      <c r="BK232" s="173"/>
      <c r="BL232" s="173"/>
      <c r="BM232" s="173"/>
      <c r="BN232" s="173"/>
      <c r="BO232" s="173"/>
      <c r="BP232" s="173"/>
      <c r="BQ232" s="173"/>
      <c r="BR232" s="173"/>
      <c r="BS232" s="173"/>
      <c r="BT232" s="173"/>
      <c r="BU232" s="173"/>
      <c r="BV232" s="173"/>
      <c r="BW232" s="173"/>
      <c r="BX232" s="173"/>
      <c r="BY232" s="173"/>
      <c r="BZ232" s="173"/>
      <c r="CA232" s="173"/>
      <c r="CB232" s="173"/>
      <c r="CC232" s="173"/>
      <c r="CD232" s="173"/>
      <c r="CE232" s="173"/>
      <c r="CF232" s="173"/>
      <c r="CG232" s="173"/>
      <c r="CH232" s="173"/>
      <c r="CI232" s="173"/>
      <c r="CJ232" s="173"/>
      <c r="CK232" s="173"/>
      <c r="CL232" s="173"/>
      <c r="CM232" s="173"/>
      <c r="CN232" s="173"/>
      <c r="CO232" s="173"/>
      <c r="CP232" s="173"/>
      <c r="CQ232" s="173"/>
      <c r="CR232" s="173"/>
      <c r="CS232" s="173"/>
      <c r="CT232" s="173"/>
      <c r="CU232" s="173"/>
      <c r="CV232" s="173"/>
      <c r="CW232" s="173"/>
      <c r="CX232" s="173"/>
      <c r="CY232" s="173"/>
      <c r="CZ232" s="173"/>
      <c r="DA232" s="173"/>
      <c r="DB232" s="173"/>
      <c r="DC232" s="173"/>
      <c r="DD232" s="173"/>
      <c r="DE232" s="173"/>
      <c r="DF232" s="173"/>
      <c r="DG232" s="173"/>
      <c r="DH232" s="173"/>
      <c r="DI232" s="173"/>
      <c r="DJ232" s="173"/>
      <c r="DK232" s="173"/>
      <c r="DL232" s="173"/>
      <c r="DM232" s="173"/>
      <c r="DN232" s="173"/>
      <c r="DO232" s="173"/>
      <c r="DP232" s="173"/>
      <c r="DQ232" s="173"/>
      <c r="DR232" s="173"/>
      <c r="DS232" s="173"/>
      <c r="DT232" s="173"/>
      <c r="DU232" s="173"/>
      <c r="DV232" s="173"/>
      <c r="DW232" s="173"/>
      <c r="DX232" s="173"/>
      <c r="DY232" s="173"/>
      <c r="DZ232" s="173"/>
      <c r="EA232" s="173"/>
      <c r="EB232" s="173"/>
      <c r="EC232" s="173"/>
      <c r="ED232" s="173"/>
      <c r="EE232" s="173"/>
      <c r="EF232" s="173"/>
      <c r="EG232" s="173"/>
      <c r="EH232" s="173"/>
      <c r="EI232" s="173"/>
      <c r="EJ232" s="173"/>
      <c r="EK232" s="173"/>
      <c r="EL232" s="173"/>
      <c r="EM232" s="173"/>
      <c r="EN232" s="173"/>
      <c r="EO232" s="173"/>
      <c r="EP232" s="173"/>
      <c r="EQ232" s="173"/>
      <c r="ER232" s="173"/>
      <c r="ES232" s="173"/>
      <c r="ET232" s="173"/>
      <c r="EU232" s="173"/>
      <c r="EV232" s="173"/>
      <c r="EW232" s="173"/>
      <c r="EX232" s="173"/>
      <c r="EY232" s="173"/>
      <c r="EZ232" s="173"/>
      <c r="FA232" s="173"/>
      <c r="FB232" s="173"/>
      <c r="FC232" s="173"/>
      <c r="FD232" s="173"/>
      <c r="FE232" s="173"/>
      <c r="FF232" s="173"/>
      <c r="FG232" s="173"/>
      <c r="FH232" s="173"/>
      <c r="FI232" s="173"/>
      <c r="FJ232" s="173"/>
      <c r="FK232" s="173"/>
      <c r="FL232" s="173"/>
      <c r="FM232" s="173"/>
      <c r="FN232" s="173"/>
      <c r="FO232" s="173"/>
      <c r="FP232" s="173"/>
      <c r="FQ232" s="173"/>
      <c r="FR232" s="173"/>
      <c r="FS232" s="173"/>
      <c r="FT232" s="173"/>
      <c r="FU232" s="173"/>
      <c r="FV232" s="173"/>
      <c r="FW232" s="173"/>
      <c r="FX232" s="173"/>
      <c r="FY232" s="173"/>
      <c r="FZ232" s="173"/>
      <c r="GA232" s="173"/>
      <c r="GB232" s="173"/>
      <c r="GC232" s="173"/>
      <c r="GD232" s="173"/>
      <c r="GE232" s="173"/>
      <c r="GF232" s="173"/>
      <c r="GG232" s="173"/>
      <c r="GH232" s="173"/>
      <c r="GI232" s="173"/>
      <c r="GJ232" s="173"/>
      <c r="GK232" s="173"/>
      <c r="GL232" s="173"/>
      <c r="GM232" s="173"/>
      <c r="GN232" s="173"/>
      <c r="GO232" s="173"/>
      <c r="GP232" s="173"/>
    </row>
    <row r="233" spans="1:198" s="111" customFormat="1" ht="12.75" customHeight="1" x14ac:dyDescent="0.2">
      <c r="A233" s="12" t="s">
        <v>120</v>
      </c>
      <c r="B233" s="12" t="s">
        <v>121</v>
      </c>
      <c r="C233" s="13"/>
      <c r="D233" s="12" t="s">
        <v>28</v>
      </c>
      <c r="E233" s="13"/>
      <c r="F233" s="14">
        <v>1999</v>
      </c>
      <c r="G233" s="12" t="s">
        <v>203</v>
      </c>
      <c r="H233" s="193">
        <v>11</v>
      </c>
      <c r="I233" s="14">
        <v>2004</v>
      </c>
      <c r="J233" s="13"/>
      <c r="K233" s="24"/>
      <c r="L233" s="250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  <c r="AJ233" s="173"/>
      <c r="AK233" s="173"/>
      <c r="AL233" s="173"/>
      <c r="AM233" s="173"/>
      <c r="AN233" s="173"/>
      <c r="AO233" s="173"/>
      <c r="AP233" s="173"/>
      <c r="AQ233" s="173"/>
      <c r="AR233" s="173"/>
      <c r="AS233" s="173"/>
      <c r="AT233" s="173"/>
      <c r="AU233" s="173"/>
      <c r="AV233" s="173"/>
      <c r="AW233" s="173"/>
      <c r="AX233" s="173"/>
      <c r="AY233" s="173"/>
      <c r="AZ233" s="173"/>
      <c r="BA233" s="173"/>
      <c r="BB233" s="173"/>
      <c r="BC233" s="173"/>
      <c r="BD233" s="173"/>
      <c r="BE233" s="173"/>
      <c r="BF233" s="173"/>
      <c r="BG233" s="173"/>
      <c r="BH233" s="173"/>
      <c r="BI233" s="173"/>
      <c r="BJ233" s="173"/>
      <c r="BK233" s="173"/>
      <c r="BL233" s="173"/>
      <c r="BM233" s="173"/>
      <c r="BN233" s="173"/>
      <c r="BO233" s="173"/>
      <c r="BP233" s="173"/>
      <c r="BQ233" s="173"/>
      <c r="BR233" s="173"/>
      <c r="BS233" s="173"/>
      <c r="BT233" s="173"/>
      <c r="BU233" s="173"/>
      <c r="BV233" s="173"/>
      <c r="BW233" s="173"/>
      <c r="BX233" s="173"/>
      <c r="BY233" s="173"/>
      <c r="BZ233" s="173"/>
      <c r="CA233" s="173"/>
      <c r="CB233" s="173"/>
      <c r="CC233" s="173"/>
      <c r="CD233" s="173"/>
      <c r="CE233" s="173"/>
      <c r="CF233" s="173"/>
      <c r="CG233" s="173"/>
      <c r="CH233" s="173"/>
      <c r="CI233" s="173"/>
      <c r="CJ233" s="173"/>
      <c r="CK233" s="173"/>
      <c r="CL233" s="173"/>
      <c r="CM233" s="173"/>
      <c r="CN233" s="173"/>
      <c r="CO233" s="173"/>
      <c r="CP233" s="173"/>
      <c r="CQ233" s="173"/>
      <c r="CR233" s="173"/>
      <c r="CS233" s="173"/>
      <c r="CT233" s="173"/>
      <c r="CU233" s="173"/>
      <c r="CV233" s="173"/>
      <c r="CW233" s="173"/>
      <c r="CX233" s="173"/>
      <c r="CY233" s="173"/>
      <c r="CZ233" s="173"/>
      <c r="DA233" s="173"/>
      <c r="DB233" s="173"/>
      <c r="DC233" s="173"/>
      <c r="DD233" s="173"/>
      <c r="DE233" s="173"/>
      <c r="DF233" s="173"/>
      <c r="DG233" s="173"/>
      <c r="DH233" s="173"/>
      <c r="DI233" s="173"/>
      <c r="DJ233" s="173"/>
      <c r="DK233" s="173"/>
      <c r="DL233" s="173"/>
      <c r="DM233" s="173"/>
      <c r="DN233" s="173"/>
      <c r="DO233" s="173"/>
      <c r="DP233" s="173"/>
      <c r="DQ233" s="173"/>
      <c r="DR233" s="173"/>
      <c r="DS233" s="173"/>
      <c r="DT233" s="173"/>
      <c r="DU233" s="173"/>
      <c r="DV233" s="173"/>
      <c r="DW233" s="173"/>
      <c r="DX233" s="173"/>
      <c r="DY233" s="173"/>
      <c r="DZ233" s="173"/>
      <c r="EA233" s="173"/>
      <c r="EB233" s="173"/>
      <c r="EC233" s="173"/>
      <c r="ED233" s="173"/>
      <c r="EE233" s="173"/>
      <c r="EF233" s="173"/>
      <c r="EG233" s="173"/>
      <c r="EH233" s="173"/>
      <c r="EI233" s="173"/>
      <c r="EJ233" s="173"/>
      <c r="EK233" s="173"/>
      <c r="EL233" s="173"/>
      <c r="EM233" s="173"/>
      <c r="EN233" s="173"/>
      <c r="EO233" s="173"/>
      <c r="EP233" s="173"/>
      <c r="EQ233" s="173"/>
      <c r="ER233" s="173"/>
      <c r="ES233" s="173"/>
      <c r="ET233" s="173"/>
      <c r="EU233" s="173"/>
      <c r="EV233" s="173"/>
      <c r="EW233" s="173"/>
      <c r="EX233" s="173"/>
      <c r="EY233" s="173"/>
      <c r="EZ233" s="173"/>
      <c r="FA233" s="173"/>
      <c r="FB233" s="173"/>
      <c r="FC233" s="173"/>
      <c r="FD233" s="173"/>
      <c r="FE233" s="173"/>
      <c r="FF233" s="173"/>
      <c r="FG233" s="173"/>
      <c r="FH233" s="173"/>
      <c r="FI233" s="173"/>
      <c r="FJ233" s="173"/>
      <c r="FK233" s="173"/>
      <c r="FL233" s="173"/>
      <c r="FM233" s="173"/>
      <c r="FN233" s="173"/>
      <c r="FO233" s="173"/>
      <c r="FP233" s="173"/>
      <c r="FQ233" s="173"/>
      <c r="FR233" s="173"/>
      <c r="FS233" s="173"/>
      <c r="FT233" s="173"/>
      <c r="FU233" s="173"/>
      <c r="FV233" s="173"/>
      <c r="FW233" s="173"/>
      <c r="FX233" s="173"/>
      <c r="FY233" s="173"/>
      <c r="FZ233" s="173"/>
      <c r="GA233" s="173"/>
      <c r="GB233" s="173"/>
      <c r="GC233" s="173"/>
      <c r="GD233" s="173"/>
      <c r="GE233" s="173"/>
      <c r="GF233" s="173"/>
      <c r="GG233" s="173"/>
      <c r="GH233" s="173"/>
      <c r="GI233" s="173"/>
      <c r="GJ233" s="173"/>
      <c r="GK233" s="173"/>
      <c r="GL233" s="173"/>
      <c r="GM233" s="173"/>
      <c r="GN233" s="173"/>
      <c r="GO233" s="173"/>
      <c r="GP233" s="173"/>
    </row>
    <row r="234" spans="1:198" s="111" customFormat="1" ht="12.75" customHeight="1" x14ac:dyDescent="0.2">
      <c r="A234" s="9" t="s">
        <v>127</v>
      </c>
      <c r="B234" s="9" t="s">
        <v>128</v>
      </c>
      <c r="C234" s="10"/>
      <c r="D234" s="9" t="s">
        <v>99</v>
      </c>
      <c r="E234" s="9" t="s">
        <v>350</v>
      </c>
      <c r="F234" s="11">
        <v>2002</v>
      </c>
      <c r="G234" s="9" t="s">
        <v>129</v>
      </c>
      <c r="H234" s="193">
        <v>11</v>
      </c>
      <c r="I234" s="11">
        <v>2005</v>
      </c>
      <c r="J234" s="9" t="s">
        <v>189</v>
      </c>
      <c r="K234" s="27"/>
      <c r="L234" s="250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  <c r="AG234" s="173"/>
      <c r="AH234" s="173"/>
      <c r="AI234" s="173"/>
      <c r="AJ234" s="173"/>
      <c r="AK234" s="173"/>
      <c r="AL234" s="173"/>
      <c r="AM234" s="173"/>
      <c r="AN234" s="173"/>
      <c r="AO234" s="173"/>
      <c r="AP234" s="173"/>
      <c r="AQ234" s="173"/>
      <c r="AR234" s="173"/>
      <c r="AS234" s="173"/>
      <c r="AT234" s="173"/>
      <c r="AU234" s="173"/>
      <c r="AV234" s="173"/>
      <c r="AW234" s="173"/>
      <c r="AX234" s="173"/>
      <c r="AY234" s="173"/>
      <c r="AZ234" s="173"/>
      <c r="BA234" s="173"/>
      <c r="BB234" s="173"/>
      <c r="BC234" s="173"/>
      <c r="BD234" s="173"/>
      <c r="BE234" s="173"/>
      <c r="BF234" s="173"/>
      <c r="BG234" s="173"/>
      <c r="BH234" s="173"/>
      <c r="BI234" s="173"/>
      <c r="BJ234" s="173"/>
      <c r="BK234" s="173"/>
      <c r="BL234" s="173"/>
      <c r="BM234" s="173"/>
      <c r="BN234" s="173"/>
      <c r="BO234" s="173"/>
      <c r="BP234" s="173"/>
      <c r="BQ234" s="173"/>
      <c r="BR234" s="173"/>
      <c r="BS234" s="173"/>
      <c r="BT234" s="173"/>
      <c r="BU234" s="173"/>
      <c r="BV234" s="173"/>
      <c r="BW234" s="173"/>
      <c r="BX234" s="173"/>
      <c r="BY234" s="173"/>
      <c r="BZ234" s="173"/>
      <c r="CA234" s="173"/>
      <c r="CB234" s="173"/>
      <c r="CC234" s="173"/>
      <c r="CD234" s="173"/>
      <c r="CE234" s="173"/>
      <c r="CF234" s="173"/>
      <c r="CG234" s="173"/>
      <c r="CH234" s="173"/>
      <c r="CI234" s="173"/>
      <c r="CJ234" s="173"/>
      <c r="CK234" s="173"/>
      <c r="CL234" s="173"/>
      <c r="CM234" s="173"/>
      <c r="CN234" s="173"/>
      <c r="CO234" s="173"/>
      <c r="CP234" s="173"/>
      <c r="CQ234" s="173"/>
      <c r="CR234" s="173"/>
      <c r="CS234" s="173"/>
      <c r="CT234" s="173"/>
      <c r="CU234" s="173"/>
      <c r="CV234" s="173"/>
      <c r="CW234" s="173"/>
      <c r="CX234" s="173"/>
      <c r="CY234" s="173"/>
      <c r="CZ234" s="173"/>
      <c r="DA234" s="173"/>
      <c r="DB234" s="173"/>
      <c r="DC234" s="173"/>
      <c r="DD234" s="173"/>
      <c r="DE234" s="173"/>
      <c r="DF234" s="173"/>
      <c r="DG234" s="173"/>
      <c r="DH234" s="173"/>
      <c r="DI234" s="173"/>
      <c r="DJ234" s="173"/>
      <c r="DK234" s="173"/>
      <c r="DL234" s="173"/>
      <c r="DM234" s="173"/>
      <c r="DN234" s="173"/>
      <c r="DO234" s="173"/>
      <c r="DP234" s="173"/>
      <c r="DQ234" s="173"/>
      <c r="DR234" s="173"/>
      <c r="DS234" s="173"/>
      <c r="DT234" s="173"/>
      <c r="DU234" s="173"/>
      <c r="DV234" s="173"/>
      <c r="DW234" s="173"/>
      <c r="DX234" s="173"/>
      <c r="DY234" s="173"/>
      <c r="DZ234" s="173"/>
      <c r="EA234" s="173"/>
      <c r="EB234" s="173"/>
      <c r="EC234" s="173"/>
      <c r="ED234" s="173"/>
      <c r="EE234" s="173"/>
      <c r="EF234" s="173"/>
      <c r="EG234" s="173"/>
      <c r="EH234" s="173"/>
      <c r="EI234" s="173"/>
      <c r="EJ234" s="173"/>
      <c r="EK234" s="173"/>
      <c r="EL234" s="173"/>
      <c r="EM234" s="173"/>
      <c r="EN234" s="173"/>
      <c r="EO234" s="173"/>
      <c r="EP234" s="173"/>
      <c r="EQ234" s="173"/>
      <c r="ER234" s="173"/>
      <c r="ES234" s="173"/>
      <c r="ET234" s="173"/>
      <c r="EU234" s="173"/>
      <c r="EV234" s="173"/>
      <c r="EW234" s="173"/>
      <c r="EX234" s="173"/>
      <c r="EY234" s="173"/>
      <c r="EZ234" s="173"/>
      <c r="FA234" s="173"/>
      <c r="FB234" s="173"/>
      <c r="FC234" s="173"/>
      <c r="FD234" s="173"/>
      <c r="FE234" s="173"/>
      <c r="FF234" s="173"/>
      <c r="FG234" s="173"/>
      <c r="FH234" s="173"/>
      <c r="FI234" s="173"/>
      <c r="FJ234" s="173"/>
      <c r="FK234" s="173"/>
      <c r="FL234" s="173"/>
      <c r="FM234" s="173"/>
      <c r="FN234" s="173"/>
      <c r="FO234" s="173"/>
      <c r="FP234" s="173"/>
      <c r="FQ234" s="173"/>
      <c r="FR234" s="173"/>
      <c r="FS234" s="173"/>
      <c r="FT234" s="173"/>
      <c r="FU234" s="173"/>
      <c r="FV234" s="173"/>
      <c r="FW234" s="173"/>
      <c r="FX234" s="173"/>
      <c r="FY234" s="173"/>
      <c r="FZ234" s="173"/>
      <c r="GA234" s="173"/>
      <c r="GB234" s="173"/>
      <c r="GC234" s="173"/>
      <c r="GD234" s="173"/>
      <c r="GE234" s="173"/>
      <c r="GF234" s="173"/>
      <c r="GG234" s="173"/>
      <c r="GH234" s="173"/>
      <c r="GI234" s="173"/>
      <c r="GJ234" s="173"/>
      <c r="GK234" s="173"/>
      <c r="GL234" s="173"/>
      <c r="GM234" s="173"/>
      <c r="GN234" s="173"/>
      <c r="GO234" s="173"/>
      <c r="GP234" s="173"/>
    </row>
    <row r="235" spans="1:198" s="111" customFormat="1" ht="12.75" customHeight="1" x14ac:dyDescent="0.2">
      <c r="A235" s="17" t="s">
        <v>234</v>
      </c>
      <c r="B235" s="17" t="s">
        <v>281</v>
      </c>
      <c r="C235" s="17" t="s">
        <v>280</v>
      </c>
      <c r="D235" s="17" t="s">
        <v>10</v>
      </c>
      <c r="E235" s="18" t="s">
        <v>282</v>
      </c>
      <c r="F235" s="19">
        <v>2003</v>
      </c>
      <c r="G235" s="17" t="s">
        <v>283</v>
      </c>
      <c r="H235" s="193">
        <v>11</v>
      </c>
      <c r="I235" s="19">
        <v>2006</v>
      </c>
      <c r="J235" s="18"/>
      <c r="K235" s="26">
        <v>12.99</v>
      </c>
      <c r="L235" s="250">
        <f>K235/H235</f>
        <v>1.1809090909090909</v>
      </c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  <c r="Y235" s="173"/>
      <c r="Z235" s="173"/>
      <c r="AA235" s="173"/>
      <c r="AB235" s="173"/>
      <c r="AC235" s="173"/>
      <c r="AD235" s="173"/>
      <c r="AE235" s="173"/>
      <c r="AF235" s="173"/>
      <c r="AG235" s="173"/>
      <c r="AH235" s="173"/>
      <c r="AI235" s="173"/>
      <c r="AJ235" s="173"/>
      <c r="AK235" s="173"/>
      <c r="AL235" s="173"/>
      <c r="AM235" s="173"/>
      <c r="AN235" s="173"/>
      <c r="AO235" s="173"/>
      <c r="AP235" s="173"/>
      <c r="AQ235" s="173"/>
      <c r="AR235" s="173"/>
      <c r="AS235" s="173"/>
      <c r="AT235" s="173"/>
      <c r="AU235" s="173"/>
      <c r="AV235" s="173"/>
      <c r="AW235" s="173"/>
      <c r="AX235" s="173"/>
      <c r="AY235" s="173"/>
      <c r="AZ235" s="173"/>
      <c r="BA235" s="173"/>
      <c r="BB235" s="173"/>
      <c r="BC235" s="173"/>
      <c r="BD235" s="173"/>
      <c r="BE235" s="173"/>
      <c r="BF235" s="173"/>
      <c r="BG235" s="173"/>
      <c r="BH235" s="173"/>
      <c r="BI235" s="173"/>
      <c r="BJ235" s="173"/>
      <c r="BK235" s="173"/>
      <c r="BL235" s="173"/>
      <c r="BM235" s="173"/>
      <c r="BN235" s="173"/>
      <c r="BO235" s="173"/>
      <c r="BP235" s="173"/>
      <c r="BQ235" s="173"/>
      <c r="BR235" s="173"/>
      <c r="BS235" s="173"/>
      <c r="BT235" s="173"/>
      <c r="BU235" s="173"/>
      <c r="BV235" s="173"/>
      <c r="BW235" s="173"/>
      <c r="BX235" s="173"/>
      <c r="BY235" s="173"/>
      <c r="BZ235" s="173"/>
      <c r="CA235" s="173"/>
      <c r="CB235" s="173"/>
      <c r="CC235" s="173"/>
      <c r="CD235" s="173"/>
      <c r="CE235" s="173"/>
      <c r="CF235" s="173"/>
      <c r="CG235" s="173"/>
      <c r="CH235" s="173"/>
      <c r="CI235" s="173"/>
      <c r="CJ235" s="173"/>
      <c r="CK235" s="173"/>
      <c r="CL235" s="173"/>
      <c r="CM235" s="173"/>
      <c r="CN235" s="173"/>
      <c r="CO235" s="173"/>
      <c r="CP235" s="173"/>
      <c r="CQ235" s="173"/>
      <c r="CR235" s="173"/>
      <c r="CS235" s="173"/>
      <c r="CT235" s="173"/>
      <c r="CU235" s="173"/>
      <c r="CV235" s="173"/>
      <c r="CW235" s="173"/>
      <c r="CX235" s="173"/>
      <c r="CY235" s="173"/>
      <c r="CZ235" s="173"/>
      <c r="DA235" s="173"/>
      <c r="DB235" s="173"/>
      <c r="DC235" s="173"/>
      <c r="DD235" s="173"/>
      <c r="DE235" s="173"/>
      <c r="DF235" s="173"/>
      <c r="DG235" s="173"/>
      <c r="DH235" s="173"/>
      <c r="DI235" s="173"/>
      <c r="DJ235" s="173"/>
      <c r="DK235" s="173"/>
      <c r="DL235" s="173"/>
      <c r="DM235" s="173"/>
      <c r="DN235" s="173"/>
      <c r="DO235" s="173"/>
      <c r="DP235" s="173"/>
      <c r="DQ235" s="173"/>
      <c r="DR235" s="173"/>
      <c r="DS235" s="173"/>
      <c r="DT235" s="173"/>
      <c r="DU235" s="173"/>
      <c r="DV235" s="173"/>
      <c r="DW235" s="173"/>
      <c r="DX235" s="173"/>
      <c r="DY235" s="173"/>
      <c r="DZ235" s="173"/>
      <c r="EA235" s="173"/>
      <c r="EB235" s="173"/>
      <c r="EC235" s="173"/>
      <c r="ED235" s="173"/>
      <c r="EE235" s="173"/>
      <c r="EF235" s="173"/>
      <c r="EG235" s="173"/>
      <c r="EH235" s="173"/>
      <c r="EI235" s="173"/>
      <c r="EJ235" s="173"/>
      <c r="EK235" s="173"/>
      <c r="EL235" s="173"/>
      <c r="EM235" s="173"/>
      <c r="EN235" s="173"/>
      <c r="EO235" s="173"/>
      <c r="EP235" s="173"/>
      <c r="EQ235" s="173"/>
      <c r="ER235" s="173"/>
      <c r="ES235" s="173"/>
      <c r="ET235" s="173"/>
      <c r="EU235" s="173"/>
      <c r="EV235" s="173"/>
      <c r="EW235" s="173"/>
      <c r="EX235" s="173"/>
      <c r="EY235" s="173"/>
      <c r="EZ235" s="173"/>
      <c r="FA235" s="173"/>
      <c r="FB235" s="173"/>
      <c r="FC235" s="173"/>
      <c r="FD235" s="173"/>
      <c r="FE235" s="173"/>
      <c r="FF235" s="173"/>
      <c r="FG235" s="173"/>
      <c r="FH235" s="173"/>
      <c r="FI235" s="173"/>
      <c r="FJ235" s="173"/>
      <c r="FK235" s="173"/>
      <c r="FL235" s="173"/>
      <c r="FM235" s="173"/>
      <c r="FN235" s="173"/>
      <c r="FO235" s="173"/>
      <c r="FP235" s="173"/>
      <c r="FQ235" s="173"/>
      <c r="FR235" s="173"/>
      <c r="FS235" s="173"/>
      <c r="FT235" s="173"/>
      <c r="FU235" s="173"/>
      <c r="FV235" s="173"/>
      <c r="FW235" s="173"/>
      <c r="FX235" s="173"/>
      <c r="FY235" s="173"/>
      <c r="FZ235" s="173"/>
      <c r="GA235" s="173"/>
      <c r="GB235" s="173"/>
      <c r="GC235" s="173"/>
      <c r="GD235" s="173"/>
      <c r="GE235" s="173"/>
      <c r="GF235" s="173"/>
      <c r="GG235" s="173"/>
      <c r="GH235" s="173"/>
      <c r="GI235" s="173"/>
      <c r="GJ235" s="173"/>
      <c r="GK235" s="173"/>
      <c r="GL235" s="173"/>
      <c r="GM235" s="173"/>
      <c r="GN235" s="173"/>
      <c r="GO235" s="173"/>
      <c r="GP235" s="173"/>
    </row>
    <row r="236" spans="1:198" s="111" customFormat="1" ht="12.75" customHeight="1" x14ac:dyDescent="0.2">
      <c r="A236" s="17" t="s">
        <v>251</v>
      </c>
      <c r="B236" s="17" t="s">
        <v>252</v>
      </c>
      <c r="C236" s="17" t="s">
        <v>78</v>
      </c>
      <c r="D236" s="17" t="s">
        <v>33</v>
      </c>
      <c r="E236" s="18" t="s">
        <v>156</v>
      </c>
      <c r="F236" s="19">
        <v>2004</v>
      </c>
      <c r="G236" s="17" t="s">
        <v>253</v>
      </c>
      <c r="H236" s="193">
        <v>11</v>
      </c>
      <c r="I236" s="19">
        <v>2006</v>
      </c>
      <c r="J236" s="18"/>
      <c r="K236" s="26">
        <v>4.95</v>
      </c>
      <c r="L236" s="250">
        <f>K236/H236</f>
        <v>0.45</v>
      </c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  <c r="AI236" s="173"/>
      <c r="AJ236" s="173"/>
      <c r="AK236" s="173"/>
      <c r="AL236" s="173"/>
      <c r="AM236" s="173"/>
      <c r="AN236" s="173"/>
      <c r="AO236" s="173"/>
      <c r="AP236" s="173"/>
      <c r="AQ236" s="173"/>
      <c r="AR236" s="173"/>
      <c r="AS236" s="173"/>
      <c r="AT236" s="173"/>
      <c r="AU236" s="173"/>
      <c r="AV236" s="173"/>
      <c r="AW236" s="173"/>
      <c r="AX236" s="173"/>
      <c r="AY236" s="173"/>
      <c r="AZ236" s="173"/>
      <c r="BA236" s="173"/>
      <c r="BB236" s="173"/>
      <c r="BC236" s="173"/>
      <c r="BD236" s="173"/>
      <c r="BE236" s="173"/>
      <c r="BF236" s="173"/>
      <c r="BG236" s="173"/>
      <c r="BH236" s="173"/>
      <c r="BI236" s="173"/>
      <c r="BJ236" s="173"/>
      <c r="BK236" s="173"/>
      <c r="BL236" s="173"/>
      <c r="BM236" s="173"/>
      <c r="BN236" s="173"/>
      <c r="BO236" s="173"/>
      <c r="BP236" s="173"/>
      <c r="BQ236" s="173"/>
      <c r="BR236" s="173"/>
      <c r="BS236" s="173"/>
      <c r="BT236" s="173"/>
      <c r="BU236" s="173"/>
      <c r="BV236" s="173"/>
      <c r="BW236" s="173"/>
      <c r="BX236" s="173"/>
      <c r="BY236" s="173"/>
      <c r="BZ236" s="173"/>
      <c r="CA236" s="173"/>
      <c r="CB236" s="173"/>
      <c r="CC236" s="173"/>
      <c r="CD236" s="173"/>
      <c r="CE236" s="173"/>
      <c r="CF236" s="173"/>
      <c r="CG236" s="173"/>
      <c r="CH236" s="173"/>
      <c r="CI236" s="173"/>
      <c r="CJ236" s="173"/>
      <c r="CK236" s="173"/>
      <c r="CL236" s="173"/>
      <c r="CM236" s="173"/>
      <c r="CN236" s="173"/>
      <c r="CO236" s="173"/>
      <c r="CP236" s="173"/>
      <c r="CQ236" s="173"/>
      <c r="CR236" s="173"/>
      <c r="CS236" s="173"/>
      <c r="CT236" s="173"/>
      <c r="CU236" s="173"/>
      <c r="CV236" s="173"/>
      <c r="CW236" s="173"/>
      <c r="CX236" s="173"/>
      <c r="CY236" s="173"/>
      <c r="CZ236" s="173"/>
      <c r="DA236" s="173"/>
      <c r="DB236" s="173"/>
      <c r="DC236" s="173"/>
      <c r="DD236" s="173"/>
      <c r="DE236" s="173"/>
      <c r="DF236" s="173"/>
      <c r="DG236" s="173"/>
      <c r="DH236" s="173"/>
      <c r="DI236" s="173"/>
      <c r="DJ236" s="173"/>
      <c r="DK236" s="173"/>
      <c r="DL236" s="173"/>
      <c r="DM236" s="173"/>
      <c r="DN236" s="173"/>
      <c r="DO236" s="173"/>
      <c r="DP236" s="173"/>
      <c r="DQ236" s="173"/>
      <c r="DR236" s="173"/>
      <c r="DS236" s="173"/>
      <c r="DT236" s="173"/>
      <c r="DU236" s="173"/>
      <c r="DV236" s="173"/>
      <c r="DW236" s="173"/>
      <c r="DX236" s="173"/>
      <c r="DY236" s="173"/>
      <c r="DZ236" s="173"/>
      <c r="EA236" s="173"/>
      <c r="EB236" s="173"/>
      <c r="EC236" s="173"/>
      <c r="ED236" s="173"/>
      <c r="EE236" s="173"/>
      <c r="EF236" s="173"/>
      <c r="EG236" s="173"/>
      <c r="EH236" s="173"/>
      <c r="EI236" s="173"/>
      <c r="EJ236" s="173"/>
      <c r="EK236" s="173"/>
      <c r="EL236" s="173"/>
      <c r="EM236" s="173"/>
      <c r="EN236" s="173"/>
      <c r="EO236" s="173"/>
      <c r="EP236" s="173"/>
      <c r="EQ236" s="173"/>
      <c r="ER236" s="173"/>
      <c r="ES236" s="173"/>
      <c r="ET236" s="173"/>
      <c r="EU236" s="173"/>
      <c r="EV236" s="173"/>
      <c r="EW236" s="173"/>
      <c r="EX236" s="173"/>
      <c r="EY236" s="173"/>
      <c r="EZ236" s="173"/>
      <c r="FA236" s="173"/>
      <c r="FB236" s="173"/>
      <c r="FC236" s="173"/>
      <c r="FD236" s="173"/>
      <c r="FE236" s="173"/>
      <c r="FF236" s="173"/>
      <c r="FG236" s="173"/>
      <c r="FH236" s="173"/>
      <c r="FI236" s="173"/>
      <c r="FJ236" s="173"/>
      <c r="FK236" s="173"/>
      <c r="FL236" s="173"/>
      <c r="FM236" s="173"/>
      <c r="FN236" s="173"/>
      <c r="FO236" s="173"/>
      <c r="FP236" s="173"/>
      <c r="FQ236" s="173"/>
      <c r="FR236" s="173"/>
      <c r="FS236" s="173"/>
      <c r="FT236" s="173"/>
      <c r="FU236" s="173"/>
      <c r="FV236" s="173"/>
      <c r="FW236" s="173"/>
      <c r="FX236" s="173"/>
      <c r="FY236" s="173"/>
      <c r="FZ236" s="173"/>
      <c r="GA236" s="173"/>
      <c r="GB236" s="173"/>
      <c r="GC236" s="173"/>
      <c r="GD236" s="173"/>
      <c r="GE236" s="173"/>
      <c r="GF236" s="173"/>
      <c r="GG236" s="173"/>
      <c r="GH236" s="173"/>
      <c r="GI236" s="173"/>
      <c r="GJ236" s="173"/>
      <c r="GK236" s="173"/>
      <c r="GL236" s="173"/>
      <c r="GM236" s="173"/>
      <c r="GN236" s="173"/>
      <c r="GO236" s="173"/>
      <c r="GP236" s="173"/>
    </row>
    <row r="237" spans="1:198" s="111" customFormat="1" ht="12.75" customHeight="1" x14ac:dyDescent="0.2">
      <c r="A237" s="17" t="s">
        <v>254</v>
      </c>
      <c r="B237" s="17" t="s">
        <v>255</v>
      </c>
      <c r="C237" s="17" t="s">
        <v>256</v>
      </c>
      <c r="D237" s="17" t="s">
        <v>10</v>
      </c>
      <c r="E237" s="18" t="s">
        <v>224</v>
      </c>
      <c r="F237" s="19">
        <v>2005</v>
      </c>
      <c r="G237" s="17" t="s">
        <v>291</v>
      </c>
      <c r="H237" s="193">
        <v>11</v>
      </c>
      <c r="I237" s="19">
        <v>2006</v>
      </c>
      <c r="J237" s="18"/>
      <c r="K237" s="26">
        <v>7.95</v>
      </c>
      <c r="L237" s="250">
        <f>K237/H237</f>
        <v>0.72272727272727277</v>
      </c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  <c r="Y237" s="173"/>
      <c r="Z237" s="173"/>
      <c r="AA237" s="173"/>
      <c r="AB237" s="173"/>
      <c r="AC237" s="173"/>
      <c r="AD237" s="173"/>
      <c r="AE237" s="173"/>
      <c r="AF237" s="173"/>
      <c r="AG237" s="173"/>
      <c r="AH237" s="173"/>
      <c r="AI237" s="173"/>
      <c r="AJ237" s="173"/>
      <c r="AK237" s="173"/>
      <c r="AL237" s="173"/>
      <c r="AM237" s="173"/>
      <c r="AN237" s="173"/>
      <c r="AO237" s="173"/>
      <c r="AP237" s="173"/>
      <c r="AQ237" s="173"/>
      <c r="AR237" s="173"/>
      <c r="AS237" s="173"/>
      <c r="AT237" s="173"/>
      <c r="AU237" s="173"/>
      <c r="AV237" s="173"/>
      <c r="AW237" s="173"/>
      <c r="AX237" s="173"/>
      <c r="AY237" s="173"/>
      <c r="AZ237" s="173"/>
      <c r="BA237" s="173"/>
      <c r="BB237" s="173"/>
      <c r="BC237" s="173"/>
      <c r="BD237" s="173"/>
      <c r="BE237" s="173"/>
      <c r="BF237" s="173"/>
      <c r="BG237" s="173"/>
      <c r="BH237" s="173"/>
      <c r="BI237" s="173"/>
      <c r="BJ237" s="173"/>
      <c r="BK237" s="173"/>
      <c r="BL237" s="173"/>
      <c r="BM237" s="173"/>
      <c r="BN237" s="173"/>
      <c r="BO237" s="173"/>
      <c r="BP237" s="173"/>
      <c r="BQ237" s="173"/>
      <c r="BR237" s="173"/>
      <c r="BS237" s="173"/>
      <c r="BT237" s="173"/>
      <c r="BU237" s="173"/>
      <c r="BV237" s="173"/>
      <c r="BW237" s="173"/>
      <c r="BX237" s="173"/>
      <c r="BY237" s="173"/>
      <c r="BZ237" s="173"/>
      <c r="CA237" s="173"/>
      <c r="CB237" s="173"/>
      <c r="CC237" s="173"/>
      <c r="CD237" s="173"/>
      <c r="CE237" s="173"/>
      <c r="CF237" s="173"/>
      <c r="CG237" s="173"/>
      <c r="CH237" s="173"/>
      <c r="CI237" s="173"/>
      <c r="CJ237" s="173"/>
      <c r="CK237" s="173"/>
      <c r="CL237" s="173"/>
      <c r="CM237" s="173"/>
      <c r="CN237" s="173"/>
      <c r="CO237" s="173"/>
      <c r="CP237" s="173"/>
      <c r="CQ237" s="173"/>
      <c r="CR237" s="173"/>
      <c r="CS237" s="173"/>
      <c r="CT237" s="173"/>
      <c r="CU237" s="173"/>
      <c r="CV237" s="173"/>
      <c r="CW237" s="173"/>
      <c r="CX237" s="173"/>
      <c r="CY237" s="173"/>
      <c r="CZ237" s="173"/>
      <c r="DA237" s="173"/>
      <c r="DB237" s="173"/>
      <c r="DC237" s="173"/>
      <c r="DD237" s="173"/>
      <c r="DE237" s="173"/>
      <c r="DF237" s="173"/>
      <c r="DG237" s="173"/>
      <c r="DH237" s="173"/>
      <c r="DI237" s="173"/>
      <c r="DJ237" s="173"/>
      <c r="DK237" s="173"/>
      <c r="DL237" s="173"/>
      <c r="DM237" s="173"/>
      <c r="DN237" s="173"/>
      <c r="DO237" s="173"/>
      <c r="DP237" s="173"/>
      <c r="DQ237" s="173"/>
      <c r="DR237" s="173"/>
      <c r="DS237" s="173"/>
      <c r="DT237" s="173"/>
      <c r="DU237" s="173"/>
      <c r="DV237" s="173"/>
      <c r="DW237" s="173"/>
      <c r="DX237" s="173"/>
      <c r="DY237" s="173"/>
      <c r="DZ237" s="173"/>
      <c r="EA237" s="173"/>
      <c r="EB237" s="173"/>
      <c r="EC237" s="173"/>
      <c r="ED237" s="173"/>
      <c r="EE237" s="173"/>
      <c r="EF237" s="173"/>
      <c r="EG237" s="173"/>
      <c r="EH237" s="173"/>
      <c r="EI237" s="173"/>
      <c r="EJ237" s="173"/>
      <c r="EK237" s="173"/>
      <c r="EL237" s="173"/>
      <c r="EM237" s="173"/>
      <c r="EN237" s="173"/>
      <c r="EO237" s="173"/>
      <c r="EP237" s="173"/>
      <c r="EQ237" s="173"/>
      <c r="ER237" s="173"/>
      <c r="ES237" s="173"/>
      <c r="ET237" s="173"/>
      <c r="EU237" s="173"/>
      <c r="EV237" s="173"/>
      <c r="EW237" s="173"/>
      <c r="EX237" s="173"/>
      <c r="EY237" s="173"/>
      <c r="EZ237" s="173"/>
      <c r="FA237" s="173"/>
      <c r="FB237" s="173"/>
      <c r="FC237" s="173"/>
      <c r="FD237" s="173"/>
      <c r="FE237" s="173"/>
      <c r="FF237" s="173"/>
      <c r="FG237" s="173"/>
      <c r="FH237" s="173"/>
      <c r="FI237" s="173"/>
      <c r="FJ237" s="173"/>
      <c r="FK237" s="173"/>
      <c r="FL237" s="173"/>
      <c r="FM237" s="173"/>
      <c r="FN237" s="173"/>
      <c r="FO237" s="173"/>
      <c r="FP237" s="173"/>
      <c r="FQ237" s="173"/>
      <c r="FR237" s="173"/>
      <c r="FS237" s="173"/>
      <c r="FT237" s="173"/>
      <c r="FU237" s="173"/>
      <c r="FV237" s="173"/>
      <c r="FW237" s="173"/>
      <c r="FX237" s="173"/>
      <c r="FY237" s="173"/>
      <c r="FZ237" s="173"/>
      <c r="GA237" s="173"/>
      <c r="GB237" s="173"/>
      <c r="GC237" s="173"/>
      <c r="GD237" s="173"/>
      <c r="GE237" s="173"/>
      <c r="GF237" s="173"/>
      <c r="GG237" s="173"/>
      <c r="GH237" s="173"/>
      <c r="GI237" s="173"/>
      <c r="GJ237" s="173"/>
      <c r="GK237" s="173"/>
      <c r="GL237" s="173"/>
      <c r="GM237" s="173"/>
      <c r="GN237" s="173"/>
      <c r="GO237" s="173"/>
      <c r="GP237" s="173"/>
    </row>
    <row r="238" spans="1:198" s="111" customFormat="1" ht="12.75" customHeight="1" x14ac:dyDescent="0.2">
      <c r="A238" s="18" t="s">
        <v>295</v>
      </c>
      <c r="B238" s="17" t="s">
        <v>256</v>
      </c>
      <c r="C238" s="17" t="s">
        <v>262</v>
      </c>
      <c r="D238" s="17" t="s">
        <v>10</v>
      </c>
      <c r="E238" s="17" t="s">
        <v>56</v>
      </c>
      <c r="F238" s="19">
        <v>2004</v>
      </c>
      <c r="G238" s="17" t="s">
        <v>305</v>
      </c>
      <c r="H238" s="193">
        <v>11</v>
      </c>
      <c r="I238" s="19">
        <v>2006</v>
      </c>
      <c r="J238" s="18"/>
      <c r="K238" s="26">
        <v>7.95</v>
      </c>
      <c r="L238" s="250">
        <f>K238/H238</f>
        <v>0.72272727272727277</v>
      </c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173"/>
      <c r="AG238" s="173"/>
      <c r="AH238" s="173"/>
      <c r="AI238" s="173"/>
      <c r="AJ238" s="173"/>
      <c r="AK238" s="173"/>
      <c r="AL238" s="173"/>
      <c r="AM238" s="173"/>
      <c r="AN238" s="173"/>
      <c r="AO238" s="173"/>
      <c r="AP238" s="173"/>
      <c r="AQ238" s="173"/>
      <c r="AR238" s="173"/>
      <c r="AS238" s="173"/>
      <c r="AT238" s="173"/>
      <c r="AU238" s="173"/>
      <c r="AV238" s="173"/>
      <c r="AW238" s="173"/>
      <c r="AX238" s="173"/>
      <c r="AY238" s="173"/>
      <c r="AZ238" s="173"/>
      <c r="BA238" s="173"/>
      <c r="BB238" s="173"/>
      <c r="BC238" s="173"/>
      <c r="BD238" s="173"/>
      <c r="BE238" s="173"/>
      <c r="BF238" s="173"/>
      <c r="BG238" s="173"/>
      <c r="BH238" s="173"/>
      <c r="BI238" s="173"/>
      <c r="BJ238" s="173"/>
      <c r="BK238" s="173"/>
      <c r="BL238" s="173"/>
      <c r="BM238" s="173"/>
      <c r="BN238" s="173"/>
      <c r="BO238" s="173"/>
      <c r="BP238" s="173"/>
      <c r="BQ238" s="173"/>
      <c r="BR238" s="173"/>
      <c r="BS238" s="173"/>
      <c r="BT238" s="173"/>
      <c r="BU238" s="173"/>
      <c r="BV238" s="173"/>
      <c r="BW238" s="173"/>
      <c r="BX238" s="173"/>
      <c r="BY238" s="173"/>
      <c r="BZ238" s="173"/>
      <c r="CA238" s="173"/>
      <c r="CB238" s="173"/>
      <c r="CC238" s="173"/>
      <c r="CD238" s="173"/>
      <c r="CE238" s="173"/>
      <c r="CF238" s="173"/>
      <c r="CG238" s="173"/>
      <c r="CH238" s="173"/>
      <c r="CI238" s="173"/>
      <c r="CJ238" s="173"/>
      <c r="CK238" s="173"/>
      <c r="CL238" s="173"/>
      <c r="CM238" s="173"/>
      <c r="CN238" s="173"/>
      <c r="CO238" s="173"/>
      <c r="CP238" s="173"/>
      <c r="CQ238" s="173"/>
      <c r="CR238" s="173"/>
      <c r="CS238" s="173"/>
      <c r="CT238" s="173"/>
      <c r="CU238" s="173"/>
      <c r="CV238" s="173"/>
      <c r="CW238" s="173"/>
      <c r="CX238" s="173"/>
      <c r="CY238" s="173"/>
      <c r="CZ238" s="173"/>
      <c r="DA238" s="173"/>
      <c r="DB238" s="173"/>
      <c r="DC238" s="173"/>
      <c r="DD238" s="173"/>
      <c r="DE238" s="173"/>
      <c r="DF238" s="173"/>
      <c r="DG238" s="173"/>
      <c r="DH238" s="173"/>
      <c r="DI238" s="173"/>
      <c r="DJ238" s="173"/>
      <c r="DK238" s="173"/>
      <c r="DL238" s="173"/>
      <c r="DM238" s="173"/>
      <c r="DN238" s="173"/>
      <c r="DO238" s="173"/>
      <c r="DP238" s="173"/>
      <c r="DQ238" s="173"/>
      <c r="DR238" s="173"/>
      <c r="DS238" s="173"/>
      <c r="DT238" s="173"/>
      <c r="DU238" s="173"/>
      <c r="DV238" s="173"/>
      <c r="DW238" s="173"/>
      <c r="DX238" s="173"/>
      <c r="DY238" s="173"/>
      <c r="DZ238" s="173"/>
      <c r="EA238" s="173"/>
      <c r="EB238" s="173"/>
      <c r="EC238" s="173"/>
      <c r="ED238" s="173"/>
      <c r="EE238" s="173"/>
      <c r="EF238" s="173"/>
      <c r="EG238" s="173"/>
      <c r="EH238" s="173"/>
      <c r="EI238" s="173"/>
      <c r="EJ238" s="173"/>
      <c r="EK238" s="173"/>
      <c r="EL238" s="173"/>
      <c r="EM238" s="173"/>
      <c r="EN238" s="173"/>
      <c r="EO238" s="173"/>
      <c r="EP238" s="173"/>
      <c r="EQ238" s="173"/>
      <c r="ER238" s="173"/>
      <c r="ES238" s="173"/>
      <c r="ET238" s="173"/>
      <c r="EU238" s="173"/>
      <c r="EV238" s="173"/>
      <c r="EW238" s="173"/>
      <c r="EX238" s="173"/>
      <c r="EY238" s="173"/>
      <c r="EZ238" s="173"/>
      <c r="FA238" s="173"/>
      <c r="FB238" s="173"/>
      <c r="FC238" s="173"/>
      <c r="FD238" s="173"/>
      <c r="FE238" s="173"/>
      <c r="FF238" s="173"/>
      <c r="FG238" s="173"/>
      <c r="FH238" s="173"/>
      <c r="FI238" s="173"/>
      <c r="FJ238" s="173"/>
      <c r="FK238" s="173"/>
      <c r="FL238" s="173"/>
      <c r="FM238" s="173"/>
      <c r="FN238" s="173"/>
      <c r="FO238" s="173"/>
      <c r="FP238" s="173"/>
      <c r="FQ238" s="173"/>
      <c r="FR238" s="173"/>
      <c r="FS238" s="173"/>
      <c r="FT238" s="173"/>
      <c r="FU238" s="173"/>
      <c r="FV238" s="173"/>
      <c r="FW238" s="173"/>
      <c r="FX238" s="173"/>
      <c r="FY238" s="173"/>
      <c r="FZ238" s="173"/>
      <c r="GA238" s="173"/>
      <c r="GB238" s="173"/>
      <c r="GC238" s="173"/>
      <c r="GD238" s="173"/>
      <c r="GE238" s="173"/>
      <c r="GF238" s="173"/>
      <c r="GG238" s="173"/>
      <c r="GH238" s="173"/>
      <c r="GI238" s="173"/>
      <c r="GJ238" s="173"/>
      <c r="GK238" s="173"/>
      <c r="GL238" s="173"/>
      <c r="GM238" s="173"/>
      <c r="GN238" s="173"/>
      <c r="GO238" s="173"/>
      <c r="GP238" s="173"/>
    </row>
    <row r="239" spans="1:198" s="111" customFormat="1" ht="12.75" customHeight="1" x14ac:dyDescent="0.2">
      <c r="A239" s="31" t="s">
        <v>322</v>
      </c>
      <c r="B239" s="31"/>
      <c r="C239" s="31" t="s">
        <v>280</v>
      </c>
      <c r="D239" s="31" t="s">
        <v>10</v>
      </c>
      <c r="E239" s="31" t="s">
        <v>323</v>
      </c>
      <c r="F239" s="33">
        <v>2005</v>
      </c>
      <c r="G239" s="31" t="s">
        <v>375</v>
      </c>
      <c r="H239" s="196">
        <v>11</v>
      </c>
      <c r="I239" s="33">
        <v>2007</v>
      </c>
      <c r="J239" s="31"/>
      <c r="K239" s="35">
        <v>7.98</v>
      </c>
      <c r="L239" s="250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173"/>
      <c r="AG239" s="173"/>
      <c r="AH239" s="173"/>
      <c r="AI239" s="173"/>
      <c r="AJ239" s="173"/>
      <c r="AK239" s="173"/>
      <c r="AL239" s="173"/>
      <c r="AM239" s="173"/>
      <c r="AN239" s="173"/>
      <c r="AO239" s="173"/>
      <c r="AP239" s="173"/>
      <c r="AQ239" s="173"/>
      <c r="AR239" s="173"/>
      <c r="AS239" s="173"/>
      <c r="AT239" s="173"/>
      <c r="AU239" s="173"/>
      <c r="AV239" s="173"/>
      <c r="AW239" s="173"/>
      <c r="AX239" s="173"/>
      <c r="AY239" s="173"/>
      <c r="AZ239" s="173"/>
      <c r="BA239" s="173"/>
      <c r="BB239" s="173"/>
      <c r="BC239" s="173"/>
      <c r="BD239" s="173"/>
      <c r="BE239" s="173"/>
      <c r="BF239" s="173"/>
      <c r="BG239" s="173"/>
      <c r="BH239" s="173"/>
      <c r="BI239" s="173"/>
      <c r="BJ239" s="173"/>
      <c r="BK239" s="173"/>
      <c r="BL239" s="173"/>
      <c r="BM239" s="173"/>
      <c r="BN239" s="173"/>
      <c r="BO239" s="173"/>
      <c r="BP239" s="173"/>
      <c r="BQ239" s="173"/>
      <c r="BR239" s="173"/>
      <c r="BS239" s="173"/>
      <c r="BT239" s="173"/>
      <c r="BU239" s="173"/>
      <c r="BV239" s="173"/>
      <c r="BW239" s="173"/>
      <c r="BX239" s="173"/>
      <c r="BY239" s="173"/>
      <c r="BZ239" s="173"/>
      <c r="CA239" s="173"/>
      <c r="CB239" s="173"/>
      <c r="CC239" s="173"/>
      <c r="CD239" s="173"/>
      <c r="CE239" s="173"/>
      <c r="CF239" s="173"/>
      <c r="CG239" s="173"/>
      <c r="CH239" s="173"/>
      <c r="CI239" s="173"/>
      <c r="CJ239" s="173"/>
      <c r="CK239" s="173"/>
      <c r="CL239" s="173"/>
      <c r="CM239" s="173"/>
      <c r="CN239" s="173"/>
      <c r="CO239" s="173"/>
      <c r="CP239" s="173"/>
      <c r="CQ239" s="173"/>
      <c r="CR239" s="173"/>
      <c r="CS239" s="173"/>
      <c r="CT239" s="173"/>
      <c r="CU239" s="173"/>
      <c r="CV239" s="173"/>
      <c r="CW239" s="173"/>
      <c r="CX239" s="173"/>
      <c r="CY239" s="173"/>
      <c r="CZ239" s="173"/>
      <c r="DA239" s="173"/>
      <c r="DB239" s="173"/>
      <c r="DC239" s="173"/>
      <c r="DD239" s="173"/>
      <c r="DE239" s="173"/>
      <c r="DF239" s="173"/>
      <c r="DG239" s="173"/>
      <c r="DH239" s="173"/>
      <c r="DI239" s="173"/>
      <c r="DJ239" s="173"/>
      <c r="DK239" s="173"/>
      <c r="DL239" s="173"/>
      <c r="DM239" s="173"/>
      <c r="DN239" s="173"/>
      <c r="DO239" s="173"/>
      <c r="DP239" s="173"/>
      <c r="DQ239" s="173"/>
      <c r="DR239" s="173"/>
      <c r="DS239" s="173"/>
      <c r="DT239" s="173"/>
      <c r="DU239" s="173"/>
      <c r="DV239" s="173"/>
      <c r="DW239" s="173"/>
      <c r="DX239" s="173"/>
      <c r="DY239" s="173"/>
      <c r="DZ239" s="173"/>
      <c r="EA239" s="173"/>
      <c r="EB239" s="173"/>
      <c r="EC239" s="173"/>
      <c r="ED239" s="173"/>
      <c r="EE239" s="173"/>
      <c r="EF239" s="173"/>
      <c r="EG239" s="173"/>
      <c r="EH239" s="173"/>
      <c r="EI239" s="173"/>
      <c r="EJ239" s="173"/>
      <c r="EK239" s="173"/>
      <c r="EL239" s="173"/>
      <c r="EM239" s="173"/>
      <c r="EN239" s="173"/>
      <c r="EO239" s="173"/>
      <c r="EP239" s="173"/>
      <c r="EQ239" s="173"/>
      <c r="ER239" s="173"/>
      <c r="ES239" s="173"/>
      <c r="ET239" s="173"/>
      <c r="EU239" s="173"/>
      <c r="EV239" s="173"/>
      <c r="EW239" s="173"/>
      <c r="EX239" s="173"/>
      <c r="EY239" s="173"/>
      <c r="EZ239" s="173"/>
      <c r="FA239" s="173"/>
      <c r="FB239" s="173"/>
      <c r="FC239" s="173"/>
      <c r="FD239" s="173"/>
      <c r="FE239" s="173"/>
      <c r="FF239" s="173"/>
      <c r="FG239" s="173"/>
      <c r="FH239" s="173"/>
      <c r="FI239" s="173"/>
      <c r="FJ239" s="173"/>
      <c r="FK239" s="173"/>
      <c r="FL239" s="173"/>
      <c r="FM239" s="173"/>
      <c r="FN239" s="173"/>
      <c r="FO239" s="173"/>
      <c r="FP239" s="173"/>
      <c r="FQ239" s="173"/>
      <c r="FR239" s="173"/>
      <c r="FS239" s="173"/>
      <c r="FT239" s="173"/>
      <c r="FU239" s="173"/>
      <c r="FV239" s="173"/>
      <c r="FW239" s="173"/>
      <c r="FX239" s="173"/>
      <c r="FY239" s="173"/>
      <c r="FZ239" s="173"/>
      <c r="GA239" s="173"/>
      <c r="GB239" s="173"/>
      <c r="GC239" s="173"/>
      <c r="GD239" s="173"/>
      <c r="GE239" s="173"/>
      <c r="GF239" s="173"/>
      <c r="GG239" s="173"/>
      <c r="GH239" s="173"/>
      <c r="GI239" s="173"/>
      <c r="GJ239" s="173"/>
      <c r="GK239" s="173"/>
      <c r="GL239" s="173"/>
      <c r="GM239" s="173"/>
      <c r="GN239" s="173"/>
      <c r="GO239" s="173"/>
      <c r="GP239" s="173"/>
    </row>
    <row r="240" spans="1:198" s="111" customFormat="1" ht="12.75" customHeight="1" x14ac:dyDescent="0.2">
      <c r="A240" s="31" t="s">
        <v>367</v>
      </c>
      <c r="B240" s="31"/>
      <c r="C240" s="31" t="s">
        <v>55</v>
      </c>
      <c r="D240" s="31" t="s">
        <v>58</v>
      </c>
      <c r="E240" s="30" t="s">
        <v>288</v>
      </c>
      <c r="F240" s="33">
        <v>2004</v>
      </c>
      <c r="G240" s="31" t="s">
        <v>391</v>
      </c>
      <c r="H240" s="196">
        <v>11</v>
      </c>
      <c r="I240" s="33">
        <v>2007</v>
      </c>
      <c r="J240" s="31"/>
      <c r="K240" s="35">
        <v>8.49</v>
      </c>
      <c r="L240" s="250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  <c r="AA240" s="173"/>
      <c r="AB240" s="173"/>
      <c r="AC240" s="173"/>
      <c r="AD240" s="173"/>
      <c r="AE240" s="173"/>
      <c r="AF240" s="173"/>
      <c r="AG240" s="173"/>
      <c r="AH240" s="173"/>
      <c r="AI240" s="173"/>
      <c r="AJ240" s="173"/>
      <c r="AK240" s="173"/>
      <c r="AL240" s="173"/>
      <c r="AM240" s="173"/>
      <c r="AN240" s="173"/>
      <c r="AO240" s="173"/>
      <c r="AP240" s="173"/>
      <c r="AQ240" s="173"/>
      <c r="AR240" s="173"/>
      <c r="AS240" s="173"/>
      <c r="AT240" s="173"/>
      <c r="AU240" s="173"/>
      <c r="AV240" s="173"/>
      <c r="AW240" s="173"/>
      <c r="AX240" s="173"/>
      <c r="AY240" s="173"/>
      <c r="AZ240" s="173"/>
      <c r="BA240" s="173"/>
      <c r="BB240" s="173"/>
      <c r="BC240" s="173"/>
      <c r="BD240" s="173"/>
      <c r="BE240" s="173"/>
      <c r="BF240" s="173"/>
      <c r="BG240" s="173"/>
      <c r="BH240" s="173"/>
      <c r="BI240" s="173"/>
      <c r="BJ240" s="173"/>
      <c r="BK240" s="173"/>
      <c r="BL240" s="173"/>
      <c r="BM240" s="173"/>
      <c r="BN240" s="173"/>
      <c r="BO240" s="173"/>
      <c r="BP240" s="173"/>
      <c r="BQ240" s="173"/>
      <c r="BR240" s="173"/>
      <c r="BS240" s="173"/>
      <c r="BT240" s="173"/>
      <c r="BU240" s="173"/>
      <c r="BV240" s="173"/>
      <c r="BW240" s="173"/>
      <c r="BX240" s="173"/>
      <c r="BY240" s="173"/>
      <c r="BZ240" s="173"/>
      <c r="CA240" s="173"/>
      <c r="CB240" s="173"/>
      <c r="CC240" s="173"/>
      <c r="CD240" s="173"/>
      <c r="CE240" s="173"/>
      <c r="CF240" s="173"/>
      <c r="CG240" s="173"/>
      <c r="CH240" s="173"/>
      <c r="CI240" s="173"/>
      <c r="CJ240" s="173"/>
      <c r="CK240" s="173"/>
      <c r="CL240" s="173"/>
      <c r="CM240" s="173"/>
      <c r="CN240" s="173"/>
      <c r="CO240" s="173"/>
      <c r="CP240" s="173"/>
      <c r="CQ240" s="173"/>
      <c r="CR240" s="173"/>
      <c r="CS240" s="173"/>
      <c r="CT240" s="173"/>
      <c r="CU240" s="173"/>
      <c r="CV240" s="173"/>
      <c r="CW240" s="173"/>
      <c r="CX240" s="173"/>
      <c r="CY240" s="173"/>
      <c r="CZ240" s="173"/>
      <c r="DA240" s="173"/>
      <c r="DB240" s="173"/>
      <c r="DC240" s="173"/>
      <c r="DD240" s="173"/>
      <c r="DE240" s="173"/>
      <c r="DF240" s="173"/>
      <c r="DG240" s="173"/>
      <c r="DH240" s="173"/>
      <c r="DI240" s="173"/>
      <c r="DJ240" s="173"/>
      <c r="DK240" s="173"/>
      <c r="DL240" s="173"/>
      <c r="DM240" s="173"/>
      <c r="DN240" s="173"/>
      <c r="DO240" s="173"/>
      <c r="DP240" s="173"/>
      <c r="DQ240" s="173"/>
      <c r="DR240" s="173"/>
      <c r="DS240" s="173"/>
      <c r="DT240" s="173"/>
      <c r="DU240" s="173"/>
      <c r="DV240" s="173"/>
      <c r="DW240" s="173"/>
      <c r="DX240" s="173"/>
      <c r="DY240" s="173"/>
      <c r="DZ240" s="173"/>
      <c r="EA240" s="173"/>
      <c r="EB240" s="173"/>
      <c r="EC240" s="173"/>
      <c r="ED240" s="173"/>
      <c r="EE240" s="173"/>
      <c r="EF240" s="173"/>
      <c r="EG240" s="173"/>
      <c r="EH240" s="173"/>
      <c r="EI240" s="173"/>
      <c r="EJ240" s="173"/>
      <c r="EK240" s="173"/>
      <c r="EL240" s="173"/>
      <c r="EM240" s="173"/>
      <c r="EN240" s="173"/>
      <c r="EO240" s="173"/>
      <c r="EP240" s="173"/>
      <c r="EQ240" s="173"/>
      <c r="ER240" s="173"/>
      <c r="ES240" s="173"/>
      <c r="ET240" s="173"/>
      <c r="EU240" s="173"/>
      <c r="EV240" s="173"/>
      <c r="EW240" s="173"/>
      <c r="EX240" s="173"/>
      <c r="EY240" s="173"/>
      <c r="EZ240" s="173"/>
      <c r="FA240" s="173"/>
      <c r="FB240" s="173"/>
      <c r="FC240" s="173"/>
      <c r="FD240" s="173"/>
      <c r="FE240" s="173"/>
      <c r="FF240" s="173"/>
      <c r="FG240" s="173"/>
      <c r="FH240" s="173"/>
      <c r="FI240" s="173"/>
      <c r="FJ240" s="173"/>
      <c r="FK240" s="173"/>
      <c r="FL240" s="173"/>
      <c r="FM240" s="173"/>
      <c r="FN240" s="173"/>
      <c r="FO240" s="173"/>
      <c r="FP240" s="173"/>
      <c r="FQ240" s="173"/>
      <c r="FR240" s="173"/>
      <c r="FS240" s="173"/>
      <c r="FT240" s="173"/>
      <c r="FU240" s="173"/>
      <c r="FV240" s="173"/>
      <c r="FW240" s="173"/>
      <c r="FX240" s="173"/>
      <c r="FY240" s="173"/>
      <c r="FZ240" s="173"/>
      <c r="GA240" s="173"/>
      <c r="GB240" s="173"/>
      <c r="GC240" s="173"/>
      <c r="GD240" s="173"/>
      <c r="GE240" s="173"/>
      <c r="GF240" s="173"/>
      <c r="GG240" s="173"/>
      <c r="GH240" s="173"/>
      <c r="GI240" s="173"/>
      <c r="GJ240" s="173"/>
      <c r="GK240" s="173"/>
      <c r="GL240" s="173"/>
      <c r="GM240" s="173"/>
      <c r="GN240" s="173"/>
      <c r="GO240" s="173"/>
      <c r="GP240" s="173"/>
    </row>
    <row r="241" spans="1:198" s="111" customFormat="1" ht="12.75" customHeight="1" x14ac:dyDescent="0.2">
      <c r="A241" s="51" t="s">
        <v>427</v>
      </c>
      <c r="B241" s="51" t="s">
        <v>428</v>
      </c>
      <c r="C241" s="51" t="s">
        <v>55</v>
      </c>
      <c r="D241" s="52" t="s">
        <v>58</v>
      </c>
      <c r="E241" s="51" t="s">
        <v>116</v>
      </c>
      <c r="F241" s="53">
        <v>2007</v>
      </c>
      <c r="G241" s="51" t="s">
        <v>451</v>
      </c>
      <c r="H241" s="198">
        <v>11</v>
      </c>
      <c r="I241" s="53">
        <v>2008</v>
      </c>
      <c r="J241" s="51"/>
      <c r="K241" s="54">
        <v>10.1</v>
      </c>
      <c r="L241" s="250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  <c r="AD241" s="173"/>
      <c r="AE241" s="173"/>
      <c r="AF241" s="173"/>
      <c r="AG241" s="173"/>
      <c r="AH241" s="173"/>
      <c r="AI241" s="173"/>
      <c r="AJ241" s="173"/>
      <c r="AK241" s="173"/>
      <c r="AL241" s="173"/>
      <c r="AM241" s="173"/>
      <c r="AN241" s="173"/>
      <c r="AO241" s="173"/>
      <c r="AP241" s="173"/>
      <c r="AQ241" s="173"/>
      <c r="AR241" s="173"/>
      <c r="AS241" s="173"/>
      <c r="AT241" s="173"/>
      <c r="AU241" s="173"/>
      <c r="AV241" s="173"/>
      <c r="AW241" s="173"/>
      <c r="AX241" s="173"/>
      <c r="AY241" s="173"/>
      <c r="AZ241" s="173"/>
      <c r="BA241" s="173"/>
      <c r="BB241" s="173"/>
      <c r="BC241" s="173"/>
      <c r="BD241" s="173"/>
      <c r="BE241" s="173"/>
      <c r="BF241" s="173"/>
      <c r="BG241" s="173"/>
      <c r="BH241" s="173"/>
      <c r="BI241" s="173"/>
      <c r="BJ241" s="173"/>
      <c r="BK241" s="173"/>
      <c r="BL241" s="173"/>
      <c r="BM241" s="173"/>
      <c r="BN241" s="173"/>
      <c r="BO241" s="173"/>
      <c r="BP241" s="173"/>
      <c r="BQ241" s="173"/>
      <c r="BR241" s="173"/>
      <c r="BS241" s="173"/>
      <c r="BT241" s="173"/>
      <c r="BU241" s="173"/>
      <c r="BV241" s="173"/>
      <c r="BW241" s="173"/>
      <c r="BX241" s="173"/>
      <c r="BY241" s="173"/>
      <c r="BZ241" s="173"/>
      <c r="CA241" s="173"/>
      <c r="CB241" s="173"/>
      <c r="CC241" s="173"/>
      <c r="CD241" s="173"/>
      <c r="CE241" s="173"/>
      <c r="CF241" s="173"/>
      <c r="CG241" s="173"/>
      <c r="CH241" s="173"/>
      <c r="CI241" s="173"/>
      <c r="CJ241" s="173"/>
      <c r="CK241" s="173"/>
      <c r="CL241" s="173"/>
      <c r="CM241" s="173"/>
      <c r="CN241" s="173"/>
      <c r="CO241" s="173"/>
      <c r="CP241" s="173"/>
      <c r="CQ241" s="173"/>
      <c r="CR241" s="173"/>
      <c r="CS241" s="173"/>
      <c r="CT241" s="173"/>
      <c r="CU241" s="173"/>
      <c r="CV241" s="173"/>
      <c r="CW241" s="173"/>
      <c r="CX241" s="173"/>
      <c r="CY241" s="173"/>
      <c r="CZ241" s="173"/>
      <c r="DA241" s="173"/>
      <c r="DB241" s="173"/>
      <c r="DC241" s="173"/>
      <c r="DD241" s="173"/>
      <c r="DE241" s="173"/>
      <c r="DF241" s="173"/>
      <c r="DG241" s="173"/>
      <c r="DH241" s="173"/>
      <c r="DI241" s="173"/>
      <c r="DJ241" s="173"/>
      <c r="DK241" s="173"/>
      <c r="DL241" s="173"/>
      <c r="DM241" s="173"/>
      <c r="DN241" s="173"/>
      <c r="DO241" s="173"/>
      <c r="DP241" s="173"/>
      <c r="DQ241" s="173"/>
      <c r="DR241" s="173"/>
      <c r="DS241" s="173"/>
      <c r="DT241" s="173"/>
      <c r="DU241" s="173"/>
      <c r="DV241" s="173"/>
      <c r="DW241" s="173"/>
      <c r="DX241" s="173"/>
      <c r="DY241" s="173"/>
      <c r="DZ241" s="173"/>
      <c r="EA241" s="173"/>
      <c r="EB241" s="173"/>
      <c r="EC241" s="173"/>
      <c r="ED241" s="173"/>
      <c r="EE241" s="173"/>
      <c r="EF241" s="173"/>
      <c r="EG241" s="173"/>
      <c r="EH241" s="173"/>
      <c r="EI241" s="173"/>
      <c r="EJ241" s="173"/>
      <c r="EK241" s="173"/>
      <c r="EL241" s="173"/>
      <c r="EM241" s="173"/>
      <c r="EN241" s="173"/>
      <c r="EO241" s="173"/>
      <c r="EP241" s="173"/>
      <c r="EQ241" s="173"/>
      <c r="ER241" s="173"/>
      <c r="ES241" s="173"/>
      <c r="ET241" s="173"/>
      <c r="EU241" s="173"/>
      <c r="EV241" s="173"/>
      <c r="EW241" s="173"/>
      <c r="EX241" s="173"/>
      <c r="EY241" s="173"/>
      <c r="EZ241" s="173"/>
      <c r="FA241" s="173"/>
      <c r="FB241" s="173"/>
      <c r="FC241" s="173"/>
      <c r="FD241" s="173"/>
      <c r="FE241" s="173"/>
      <c r="FF241" s="173"/>
      <c r="FG241" s="173"/>
      <c r="FH241" s="173"/>
      <c r="FI241" s="173"/>
      <c r="FJ241" s="173"/>
      <c r="FK241" s="173"/>
      <c r="FL241" s="173"/>
      <c r="FM241" s="173"/>
      <c r="FN241" s="173"/>
      <c r="FO241" s="173"/>
      <c r="FP241" s="173"/>
      <c r="FQ241" s="173"/>
      <c r="FR241" s="173"/>
      <c r="FS241" s="173"/>
      <c r="FT241" s="173"/>
      <c r="FU241" s="173"/>
      <c r="FV241" s="173"/>
      <c r="FW241" s="173"/>
      <c r="FX241" s="173"/>
      <c r="FY241" s="173"/>
      <c r="FZ241" s="173"/>
      <c r="GA241" s="173"/>
      <c r="GB241" s="173"/>
      <c r="GC241" s="173"/>
      <c r="GD241" s="173"/>
      <c r="GE241" s="173"/>
      <c r="GF241" s="173"/>
      <c r="GG241" s="173"/>
      <c r="GH241" s="173"/>
      <c r="GI241" s="173"/>
      <c r="GJ241" s="173"/>
      <c r="GK241" s="173"/>
      <c r="GL241" s="173"/>
      <c r="GM241" s="173"/>
      <c r="GN241" s="173"/>
      <c r="GO241" s="173"/>
      <c r="GP241" s="173"/>
    </row>
    <row r="242" spans="1:198" s="111" customFormat="1" ht="12.75" customHeight="1" x14ac:dyDescent="0.2">
      <c r="A242" s="51" t="s">
        <v>429</v>
      </c>
      <c r="B242" s="51"/>
      <c r="C242" s="51" t="s">
        <v>430</v>
      </c>
      <c r="D242" s="51" t="s">
        <v>10</v>
      </c>
      <c r="E242" s="51" t="s">
        <v>431</v>
      </c>
      <c r="F242" s="53">
        <v>2006</v>
      </c>
      <c r="G242" s="51" t="s">
        <v>452</v>
      </c>
      <c r="H242" s="198">
        <v>11</v>
      </c>
      <c r="I242" s="53">
        <v>2008</v>
      </c>
      <c r="J242" s="51"/>
      <c r="K242" s="54">
        <v>11.71</v>
      </c>
      <c r="L242" s="250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173"/>
      <c r="AG242" s="173"/>
      <c r="AH242" s="173"/>
      <c r="AI242" s="173"/>
      <c r="AJ242" s="173"/>
      <c r="AK242" s="173"/>
      <c r="AL242" s="173"/>
      <c r="AM242" s="173"/>
      <c r="AN242" s="173"/>
      <c r="AO242" s="173"/>
      <c r="AP242" s="173"/>
      <c r="AQ242" s="173"/>
      <c r="AR242" s="173"/>
      <c r="AS242" s="173"/>
      <c r="AT242" s="173"/>
      <c r="AU242" s="173"/>
      <c r="AV242" s="173"/>
      <c r="AW242" s="173"/>
      <c r="AX242" s="173"/>
      <c r="AY242" s="173"/>
      <c r="AZ242" s="173"/>
      <c r="BA242" s="173"/>
      <c r="BB242" s="173"/>
      <c r="BC242" s="173"/>
      <c r="BD242" s="173"/>
      <c r="BE242" s="173"/>
      <c r="BF242" s="173"/>
      <c r="BG242" s="173"/>
      <c r="BH242" s="173"/>
      <c r="BI242" s="173"/>
      <c r="BJ242" s="173"/>
      <c r="BK242" s="173"/>
      <c r="BL242" s="173"/>
      <c r="BM242" s="173"/>
      <c r="BN242" s="173"/>
      <c r="BO242" s="173"/>
      <c r="BP242" s="173"/>
      <c r="BQ242" s="173"/>
      <c r="BR242" s="173"/>
      <c r="BS242" s="173"/>
      <c r="BT242" s="173"/>
      <c r="BU242" s="173"/>
      <c r="BV242" s="173"/>
      <c r="BW242" s="173"/>
      <c r="BX242" s="173"/>
      <c r="BY242" s="173"/>
      <c r="BZ242" s="173"/>
      <c r="CA242" s="173"/>
      <c r="CB242" s="173"/>
      <c r="CC242" s="173"/>
      <c r="CD242" s="173"/>
      <c r="CE242" s="173"/>
      <c r="CF242" s="173"/>
      <c r="CG242" s="173"/>
      <c r="CH242" s="173"/>
      <c r="CI242" s="173"/>
      <c r="CJ242" s="173"/>
      <c r="CK242" s="173"/>
      <c r="CL242" s="173"/>
      <c r="CM242" s="173"/>
      <c r="CN242" s="173"/>
      <c r="CO242" s="173"/>
      <c r="CP242" s="173"/>
      <c r="CQ242" s="173"/>
      <c r="CR242" s="173"/>
      <c r="CS242" s="173"/>
      <c r="CT242" s="173"/>
      <c r="CU242" s="173"/>
      <c r="CV242" s="173"/>
      <c r="CW242" s="173"/>
      <c r="CX242" s="173"/>
      <c r="CY242" s="173"/>
      <c r="CZ242" s="173"/>
      <c r="DA242" s="173"/>
      <c r="DB242" s="173"/>
      <c r="DC242" s="173"/>
      <c r="DD242" s="173"/>
      <c r="DE242" s="173"/>
      <c r="DF242" s="173"/>
      <c r="DG242" s="173"/>
      <c r="DH242" s="173"/>
      <c r="DI242" s="173"/>
      <c r="DJ242" s="173"/>
      <c r="DK242" s="173"/>
      <c r="DL242" s="173"/>
      <c r="DM242" s="173"/>
      <c r="DN242" s="173"/>
      <c r="DO242" s="173"/>
      <c r="DP242" s="173"/>
      <c r="DQ242" s="173"/>
      <c r="DR242" s="173"/>
      <c r="DS242" s="173"/>
      <c r="DT242" s="173"/>
      <c r="DU242" s="173"/>
      <c r="DV242" s="173"/>
      <c r="DW242" s="173"/>
      <c r="DX242" s="173"/>
      <c r="DY242" s="173"/>
      <c r="DZ242" s="173"/>
      <c r="EA242" s="173"/>
      <c r="EB242" s="173"/>
      <c r="EC242" s="173"/>
      <c r="ED242" s="173"/>
      <c r="EE242" s="173"/>
      <c r="EF242" s="173"/>
      <c r="EG242" s="173"/>
      <c r="EH242" s="173"/>
      <c r="EI242" s="173"/>
      <c r="EJ242" s="173"/>
      <c r="EK242" s="173"/>
      <c r="EL242" s="173"/>
      <c r="EM242" s="173"/>
      <c r="EN242" s="173"/>
      <c r="EO242" s="173"/>
      <c r="EP242" s="173"/>
      <c r="EQ242" s="173"/>
      <c r="ER242" s="173"/>
      <c r="ES242" s="173"/>
      <c r="ET242" s="173"/>
      <c r="EU242" s="173"/>
      <c r="EV242" s="173"/>
      <c r="EW242" s="173"/>
      <c r="EX242" s="173"/>
      <c r="EY242" s="173"/>
      <c r="EZ242" s="173"/>
      <c r="FA242" s="173"/>
      <c r="FB242" s="173"/>
      <c r="FC242" s="173"/>
      <c r="FD242" s="173"/>
      <c r="FE242" s="173"/>
      <c r="FF242" s="173"/>
      <c r="FG242" s="173"/>
      <c r="FH242" s="173"/>
      <c r="FI242" s="173"/>
      <c r="FJ242" s="173"/>
      <c r="FK242" s="173"/>
      <c r="FL242" s="173"/>
      <c r="FM242" s="173"/>
      <c r="FN242" s="173"/>
      <c r="FO242" s="173"/>
      <c r="FP242" s="173"/>
      <c r="FQ242" s="173"/>
      <c r="FR242" s="173"/>
      <c r="FS242" s="173"/>
      <c r="FT242" s="173"/>
      <c r="FU242" s="173"/>
      <c r="FV242" s="173"/>
      <c r="FW242" s="173"/>
      <c r="FX242" s="173"/>
      <c r="FY242" s="173"/>
      <c r="FZ242" s="173"/>
      <c r="GA242" s="173"/>
      <c r="GB242" s="173"/>
      <c r="GC242" s="173"/>
      <c r="GD242" s="173"/>
      <c r="GE242" s="173"/>
      <c r="GF242" s="173"/>
      <c r="GG242" s="173"/>
      <c r="GH242" s="173"/>
      <c r="GI242" s="173"/>
      <c r="GJ242" s="173"/>
      <c r="GK242" s="173"/>
      <c r="GL242" s="173"/>
      <c r="GM242" s="173"/>
      <c r="GN242" s="173"/>
      <c r="GO242" s="173"/>
      <c r="GP242" s="173"/>
    </row>
    <row r="243" spans="1:198" s="111" customFormat="1" ht="12.75" customHeight="1" x14ac:dyDescent="0.2">
      <c r="A243" s="51" t="s">
        <v>432</v>
      </c>
      <c r="B243" s="51" t="s">
        <v>433</v>
      </c>
      <c r="C243" s="51" t="s">
        <v>150</v>
      </c>
      <c r="D243" s="51" t="s">
        <v>94</v>
      </c>
      <c r="E243" s="51" t="s">
        <v>288</v>
      </c>
      <c r="F243" s="53">
        <v>2006</v>
      </c>
      <c r="G243" s="51" t="s">
        <v>453</v>
      </c>
      <c r="H243" s="198">
        <v>11</v>
      </c>
      <c r="I243" s="53">
        <v>2008</v>
      </c>
      <c r="J243" s="51"/>
      <c r="K243" s="54">
        <v>8.49</v>
      </c>
      <c r="L243" s="250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  <c r="Y243" s="173"/>
      <c r="Z243" s="173"/>
      <c r="AA243" s="173"/>
      <c r="AB243" s="173"/>
      <c r="AC243" s="173"/>
      <c r="AD243" s="173"/>
      <c r="AE243" s="173"/>
      <c r="AF243" s="173"/>
      <c r="AG243" s="173"/>
      <c r="AH243" s="173"/>
      <c r="AI243" s="173"/>
      <c r="AJ243" s="173"/>
      <c r="AK243" s="173"/>
      <c r="AL243" s="173"/>
      <c r="AM243" s="173"/>
      <c r="AN243" s="173"/>
      <c r="AO243" s="173"/>
      <c r="AP243" s="173"/>
      <c r="AQ243" s="173"/>
      <c r="AR243" s="173"/>
      <c r="AS243" s="173"/>
      <c r="AT243" s="173"/>
      <c r="AU243" s="173"/>
      <c r="AV243" s="173"/>
      <c r="AW243" s="173"/>
      <c r="AX243" s="173"/>
      <c r="AY243" s="173"/>
      <c r="AZ243" s="173"/>
      <c r="BA243" s="173"/>
      <c r="BB243" s="173"/>
      <c r="BC243" s="173"/>
      <c r="BD243" s="173"/>
      <c r="BE243" s="173"/>
      <c r="BF243" s="173"/>
      <c r="BG243" s="173"/>
      <c r="BH243" s="173"/>
      <c r="BI243" s="173"/>
      <c r="BJ243" s="173"/>
      <c r="BK243" s="173"/>
      <c r="BL243" s="173"/>
      <c r="BM243" s="173"/>
      <c r="BN243" s="173"/>
      <c r="BO243" s="173"/>
      <c r="BP243" s="173"/>
      <c r="BQ243" s="173"/>
      <c r="BR243" s="173"/>
      <c r="BS243" s="173"/>
      <c r="BT243" s="173"/>
      <c r="BU243" s="173"/>
      <c r="BV243" s="173"/>
      <c r="BW243" s="173"/>
      <c r="BX243" s="173"/>
      <c r="BY243" s="173"/>
      <c r="BZ243" s="173"/>
      <c r="CA243" s="173"/>
      <c r="CB243" s="173"/>
      <c r="CC243" s="173"/>
      <c r="CD243" s="173"/>
      <c r="CE243" s="173"/>
      <c r="CF243" s="173"/>
      <c r="CG243" s="173"/>
      <c r="CH243" s="173"/>
      <c r="CI243" s="173"/>
      <c r="CJ243" s="173"/>
      <c r="CK243" s="173"/>
      <c r="CL243" s="173"/>
      <c r="CM243" s="173"/>
      <c r="CN243" s="173"/>
      <c r="CO243" s="173"/>
      <c r="CP243" s="173"/>
      <c r="CQ243" s="173"/>
      <c r="CR243" s="173"/>
      <c r="CS243" s="173"/>
      <c r="CT243" s="173"/>
      <c r="CU243" s="173"/>
      <c r="CV243" s="173"/>
      <c r="CW243" s="173"/>
      <c r="CX243" s="173"/>
      <c r="CY243" s="173"/>
      <c r="CZ243" s="173"/>
      <c r="DA243" s="173"/>
      <c r="DB243" s="173"/>
      <c r="DC243" s="173"/>
      <c r="DD243" s="173"/>
      <c r="DE243" s="173"/>
      <c r="DF243" s="173"/>
      <c r="DG243" s="173"/>
      <c r="DH243" s="173"/>
      <c r="DI243" s="173"/>
      <c r="DJ243" s="173"/>
      <c r="DK243" s="173"/>
      <c r="DL243" s="173"/>
      <c r="DM243" s="173"/>
      <c r="DN243" s="173"/>
      <c r="DO243" s="173"/>
      <c r="DP243" s="173"/>
      <c r="DQ243" s="173"/>
      <c r="DR243" s="173"/>
      <c r="DS243" s="173"/>
      <c r="DT243" s="173"/>
      <c r="DU243" s="173"/>
      <c r="DV243" s="173"/>
      <c r="DW243" s="173"/>
      <c r="DX243" s="173"/>
      <c r="DY243" s="173"/>
      <c r="DZ243" s="173"/>
      <c r="EA243" s="173"/>
      <c r="EB243" s="173"/>
      <c r="EC243" s="173"/>
      <c r="ED243" s="173"/>
      <c r="EE243" s="173"/>
      <c r="EF243" s="173"/>
      <c r="EG243" s="173"/>
      <c r="EH243" s="173"/>
      <c r="EI243" s="173"/>
      <c r="EJ243" s="173"/>
      <c r="EK243" s="173"/>
      <c r="EL243" s="173"/>
      <c r="EM243" s="173"/>
      <c r="EN243" s="173"/>
      <c r="EO243" s="173"/>
      <c r="EP243" s="173"/>
      <c r="EQ243" s="173"/>
      <c r="ER243" s="173"/>
      <c r="ES243" s="173"/>
      <c r="ET243" s="173"/>
      <c r="EU243" s="173"/>
      <c r="EV243" s="173"/>
      <c r="EW243" s="173"/>
      <c r="EX243" s="173"/>
      <c r="EY243" s="173"/>
      <c r="EZ243" s="173"/>
      <c r="FA243" s="173"/>
      <c r="FB243" s="173"/>
      <c r="FC243" s="173"/>
      <c r="FD243" s="173"/>
      <c r="FE243" s="173"/>
      <c r="FF243" s="173"/>
      <c r="FG243" s="173"/>
      <c r="FH243" s="173"/>
      <c r="FI243" s="173"/>
      <c r="FJ243" s="173"/>
      <c r="FK243" s="173"/>
      <c r="FL243" s="173"/>
      <c r="FM243" s="173"/>
      <c r="FN243" s="173"/>
      <c r="FO243" s="173"/>
      <c r="FP243" s="173"/>
      <c r="FQ243" s="173"/>
      <c r="FR243" s="173"/>
      <c r="FS243" s="173"/>
      <c r="FT243" s="173"/>
      <c r="FU243" s="173"/>
      <c r="FV243" s="173"/>
      <c r="FW243" s="173"/>
      <c r="FX243" s="173"/>
      <c r="FY243" s="173"/>
      <c r="FZ243" s="173"/>
      <c r="GA243" s="173"/>
      <c r="GB243" s="173"/>
      <c r="GC243" s="173"/>
      <c r="GD243" s="173"/>
      <c r="GE243" s="173"/>
      <c r="GF243" s="173"/>
      <c r="GG243" s="173"/>
      <c r="GH243" s="173"/>
      <c r="GI243" s="173"/>
      <c r="GJ243" s="173"/>
      <c r="GK243" s="173"/>
      <c r="GL243" s="173"/>
      <c r="GM243" s="173"/>
      <c r="GN243" s="173"/>
      <c r="GO243" s="173"/>
      <c r="GP243" s="173"/>
    </row>
    <row r="244" spans="1:198" s="128" customFormat="1" ht="12.75" customHeight="1" x14ac:dyDescent="0.2">
      <c r="A244" s="56" t="s">
        <v>515</v>
      </c>
      <c r="B244" s="56" t="s">
        <v>516</v>
      </c>
      <c r="C244" s="57" t="s">
        <v>517</v>
      </c>
      <c r="D244" s="56" t="s">
        <v>237</v>
      </c>
      <c r="E244" s="57" t="s">
        <v>519</v>
      </c>
      <c r="F244" s="58">
        <v>2005</v>
      </c>
      <c r="G244" s="56" t="s">
        <v>518</v>
      </c>
      <c r="H244" s="193">
        <v>11</v>
      </c>
      <c r="I244" s="58">
        <v>2009</v>
      </c>
      <c r="J244" s="57"/>
      <c r="K244" s="59">
        <v>8.98</v>
      </c>
      <c r="L244" s="250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  <c r="Y244" s="173"/>
      <c r="Z244" s="173"/>
      <c r="AA244" s="173"/>
      <c r="AB244" s="173"/>
      <c r="AC244" s="173"/>
      <c r="AD244" s="173"/>
      <c r="AE244" s="173"/>
      <c r="AF244" s="173"/>
      <c r="AG244" s="173"/>
      <c r="AH244" s="173"/>
      <c r="AI244" s="173"/>
      <c r="AJ244" s="173"/>
      <c r="AK244" s="173"/>
      <c r="AL244" s="173"/>
      <c r="AM244" s="173"/>
      <c r="AN244" s="173"/>
      <c r="AO244" s="173"/>
      <c r="AP244" s="173"/>
      <c r="AQ244" s="173"/>
      <c r="AR244" s="173"/>
      <c r="AS244" s="173"/>
      <c r="AT244" s="173"/>
      <c r="AU244" s="173"/>
      <c r="AV244" s="173"/>
      <c r="AW244" s="173"/>
      <c r="AX244" s="173"/>
      <c r="AY244" s="173"/>
      <c r="AZ244" s="173"/>
      <c r="BA244" s="173"/>
      <c r="BB244" s="173"/>
      <c r="BC244" s="173"/>
      <c r="BD244" s="173"/>
      <c r="BE244" s="173"/>
      <c r="BF244" s="173"/>
      <c r="BG244" s="173"/>
      <c r="BH244" s="173"/>
      <c r="BI244" s="173"/>
      <c r="BJ244" s="173"/>
      <c r="BK244" s="173"/>
      <c r="BL244" s="173"/>
      <c r="BM244" s="173"/>
      <c r="BN244" s="173"/>
      <c r="BO244" s="173"/>
      <c r="BP244" s="173"/>
      <c r="BQ244" s="173"/>
      <c r="BR244" s="173"/>
      <c r="BS244" s="173"/>
      <c r="BT244" s="173"/>
      <c r="BU244" s="173"/>
      <c r="BV244" s="173"/>
      <c r="BW244" s="173"/>
      <c r="BX244" s="173"/>
      <c r="BY244" s="173"/>
      <c r="BZ244" s="173"/>
      <c r="CA244" s="173"/>
      <c r="CB244" s="173"/>
      <c r="CC244" s="173"/>
      <c r="CD244" s="173"/>
      <c r="CE244" s="173"/>
      <c r="CF244" s="173"/>
      <c r="CG244" s="173"/>
      <c r="CH244" s="173"/>
      <c r="CI244" s="173"/>
      <c r="CJ244" s="173"/>
      <c r="CK244" s="173"/>
      <c r="CL244" s="173"/>
      <c r="CM244" s="173"/>
      <c r="CN244" s="173"/>
      <c r="CO244" s="173"/>
      <c r="CP244" s="173"/>
      <c r="CQ244" s="173"/>
      <c r="CR244" s="173"/>
      <c r="CS244" s="173"/>
      <c r="CT244" s="173"/>
      <c r="CU244" s="173"/>
      <c r="CV244" s="173"/>
      <c r="CW244" s="173"/>
      <c r="CX244" s="173"/>
      <c r="CY244" s="173"/>
      <c r="CZ244" s="173"/>
      <c r="DA244" s="173"/>
      <c r="DB244" s="173"/>
      <c r="DC244" s="173"/>
      <c r="DD244" s="173"/>
      <c r="DE244" s="173"/>
      <c r="DF244" s="173"/>
      <c r="DG244" s="173"/>
      <c r="DH244" s="173"/>
      <c r="DI244" s="173"/>
      <c r="DJ244" s="173"/>
      <c r="DK244" s="173"/>
      <c r="DL244" s="173"/>
      <c r="DM244" s="173"/>
      <c r="DN244" s="173"/>
      <c r="DO244" s="173"/>
      <c r="DP244" s="173"/>
      <c r="DQ244" s="173"/>
      <c r="DR244" s="173"/>
      <c r="DS244" s="173"/>
      <c r="DT244" s="173"/>
      <c r="DU244" s="173"/>
      <c r="DV244" s="173"/>
      <c r="DW244" s="173"/>
      <c r="DX244" s="173"/>
      <c r="DY244" s="173"/>
      <c r="DZ244" s="173"/>
      <c r="EA244" s="173"/>
      <c r="EB244" s="173"/>
      <c r="EC244" s="173"/>
      <c r="ED244" s="173"/>
      <c r="EE244" s="173"/>
      <c r="EF244" s="173"/>
      <c r="EG244" s="173"/>
      <c r="EH244" s="173"/>
      <c r="EI244" s="173"/>
      <c r="EJ244" s="173"/>
      <c r="EK244" s="173"/>
      <c r="EL244" s="173"/>
      <c r="EM244" s="173"/>
      <c r="EN244" s="173"/>
      <c r="EO244" s="173"/>
      <c r="EP244" s="173"/>
      <c r="EQ244" s="173"/>
      <c r="ER244" s="173"/>
      <c r="ES244" s="173"/>
      <c r="ET244" s="173"/>
      <c r="EU244" s="173"/>
      <c r="EV244" s="173"/>
      <c r="EW244" s="173"/>
      <c r="EX244" s="173"/>
      <c r="EY244" s="173"/>
      <c r="EZ244" s="173"/>
      <c r="FA244" s="173"/>
      <c r="FB244" s="173"/>
      <c r="FC244" s="173"/>
      <c r="FD244" s="173"/>
      <c r="FE244" s="173"/>
      <c r="FF244" s="173"/>
      <c r="FG244" s="173"/>
      <c r="FH244" s="173"/>
      <c r="FI244" s="173"/>
      <c r="FJ244" s="173"/>
      <c r="FK244" s="173"/>
      <c r="FL244" s="173"/>
      <c r="FM244" s="173"/>
      <c r="FN244" s="173"/>
      <c r="FO244" s="173"/>
      <c r="FP244" s="173"/>
      <c r="FQ244" s="173"/>
      <c r="FR244" s="173"/>
      <c r="FS244" s="173"/>
      <c r="FT244" s="173"/>
      <c r="FU244" s="173"/>
      <c r="FV244" s="173"/>
      <c r="FW244" s="173"/>
      <c r="FX244" s="173"/>
      <c r="FY244" s="173"/>
      <c r="FZ244" s="173"/>
      <c r="GA244" s="173"/>
      <c r="GB244" s="173"/>
      <c r="GC244" s="173"/>
      <c r="GD244" s="173"/>
      <c r="GE244" s="173"/>
      <c r="GF244" s="173"/>
      <c r="GG244" s="173"/>
      <c r="GH244" s="173"/>
      <c r="GI244" s="173"/>
      <c r="GJ244" s="173"/>
      <c r="GK244" s="173"/>
      <c r="GL244" s="173"/>
      <c r="GM244" s="173"/>
      <c r="GN244" s="173"/>
      <c r="GO244" s="173"/>
      <c r="GP244" s="173"/>
    </row>
    <row r="245" spans="1:198" s="124" customFormat="1" ht="12.75" customHeight="1" x14ac:dyDescent="0.2">
      <c r="A245" s="56" t="s">
        <v>533</v>
      </c>
      <c r="B245" s="56"/>
      <c r="C245" s="57" t="s">
        <v>148</v>
      </c>
      <c r="D245" s="56" t="s">
        <v>24</v>
      </c>
      <c r="E245" s="57" t="s">
        <v>534</v>
      </c>
      <c r="F245" s="58">
        <v>2008</v>
      </c>
      <c r="G245" s="56" t="s">
        <v>535</v>
      </c>
      <c r="H245" s="193">
        <v>11</v>
      </c>
      <c r="I245" s="58">
        <v>2009</v>
      </c>
      <c r="J245" s="57"/>
      <c r="K245" s="59">
        <v>7.99</v>
      </c>
      <c r="L245" s="250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  <c r="Y245" s="173"/>
      <c r="Z245" s="173"/>
      <c r="AA245" s="173"/>
      <c r="AB245" s="173"/>
      <c r="AC245" s="173"/>
      <c r="AD245" s="173"/>
      <c r="AE245" s="173"/>
      <c r="AF245" s="173"/>
      <c r="AG245" s="173"/>
      <c r="AH245" s="173"/>
      <c r="AI245" s="173"/>
      <c r="AJ245" s="173"/>
      <c r="AK245" s="173"/>
      <c r="AL245" s="173"/>
      <c r="AM245" s="173"/>
      <c r="AN245" s="173"/>
      <c r="AO245" s="173"/>
      <c r="AP245" s="173"/>
      <c r="AQ245" s="173"/>
      <c r="AR245" s="173"/>
      <c r="AS245" s="173"/>
      <c r="AT245" s="173"/>
      <c r="AU245" s="173"/>
      <c r="AV245" s="173"/>
      <c r="AW245" s="173"/>
      <c r="AX245" s="173"/>
      <c r="AY245" s="173"/>
      <c r="AZ245" s="173"/>
      <c r="BA245" s="173"/>
      <c r="BB245" s="173"/>
      <c r="BC245" s="173"/>
      <c r="BD245" s="173"/>
      <c r="BE245" s="173"/>
      <c r="BF245" s="173"/>
      <c r="BG245" s="173"/>
      <c r="BH245" s="173"/>
      <c r="BI245" s="173"/>
      <c r="BJ245" s="173"/>
      <c r="BK245" s="173"/>
      <c r="BL245" s="173"/>
      <c r="BM245" s="173"/>
      <c r="BN245" s="173"/>
      <c r="BO245" s="173"/>
      <c r="BP245" s="173"/>
      <c r="BQ245" s="173"/>
      <c r="BR245" s="173"/>
      <c r="BS245" s="173"/>
      <c r="BT245" s="173"/>
      <c r="BU245" s="173"/>
      <c r="BV245" s="173"/>
      <c r="BW245" s="173"/>
      <c r="BX245" s="173"/>
      <c r="BY245" s="173"/>
      <c r="BZ245" s="173"/>
      <c r="CA245" s="173"/>
      <c r="CB245" s="173"/>
      <c r="CC245" s="173"/>
      <c r="CD245" s="173"/>
      <c r="CE245" s="173"/>
      <c r="CF245" s="173"/>
      <c r="CG245" s="173"/>
      <c r="CH245" s="173"/>
      <c r="CI245" s="173"/>
      <c r="CJ245" s="173"/>
      <c r="CK245" s="173"/>
      <c r="CL245" s="173"/>
      <c r="CM245" s="173"/>
      <c r="CN245" s="173"/>
      <c r="CO245" s="173"/>
      <c r="CP245" s="173"/>
      <c r="CQ245" s="173"/>
      <c r="CR245" s="173"/>
      <c r="CS245" s="173"/>
      <c r="CT245" s="173"/>
      <c r="CU245" s="173"/>
      <c r="CV245" s="173"/>
      <c r="CW245" s="173"/>
      <c r="CX245" s="173"/>
      <c r="CY245" s="173"/>
      <c r="CZ245" s="173"/>
      <c r="DA245" s="173"/>
      <c r="DB245" s="173"/>
      <c r="DC245" s="173"/>
      <c r="DD245" s="173"/>
      <c r="DE245" s="173"/>
      <c r="DF245" s="173"/>
      <c r="DG245" s="173"/>
      <c r="DH245" s="173"/>
      <c r="DI245" s="173"/>
      <c r="DJ245" s="173"/>
      <c r="DK245" s="173"/>
      <c r="DL245" s="173"/>
      <c r="DM245" s="173"/>
      <c r="DN245" s="173"/>
      <c r="DO245" s="173"/>
      <c r="DP245" s="173"/>
      <c r="DQ245" s="173"/>
      <c r="DR245" s="173"/>
      <c r="DS245" s="173"/>
      <c r="DT245" s="173"/>
      <c r="DU245" s="173"/>
      <c r="DV245" s="173"/>
      <c r="DW245" s="173"/>
      <c r="DX245" s="173"/>
      <c r="DY245" s="173"/>
      <c r="DZ245" s="173"/>
      <c r="EA245" s="173"/>
      <c r="EB245" s="173"/>
      <c r="EC245" s="173"/>
      <c r="ED245" s="173"/>
      <c r="EE245" s="173"/>
      <c r="EF245" s="173"/>
      <c r="EG245" s="173"/>
      <c r="EH245" s="173"/>
      <c r="EI245" s="173"/>
      <c r="EJ245" s="173"/>
      <c r="EK245" s="173"/>
      <c r="EL245" s="173"/>
      <c r="EM245" s="173"/>
      <c r="EN245" s="173"/>
      <c r="EO245" s="173"/>
      <c r="EP245" s="173"/>
      <c r="EQ245" s="173"/>
      <c r="ER245" s="173"/>
      <c r="ES245" s="173"/>
      <c r="ET245" s="173"/>
      <c r="EU245" s="173"/>
      <c r="EV245" s="173"/>
      <c r="EW245" s="173"/>
      <c r="EX245" s="173"/>
      <c r="EY245" s="173"/>
      <c r="EZ245" s="173"/>
      <c r="FA245" s="173"/>
      <c r="FB245" s="173"/>
      <c r="FC245" s="173"/>
      <c r="FD245" s="173"/>
      <c r="FE245" s="173"/>
      <c r="FF245" s="173"/>
      <c r="FG245" s="173"/>
      <c r="FH245" s="173"/>
      <c r="FI245" s="173"/>
      <c r="FJ245" s="173"/>
      <c r="FK245" s="173"/>
      <c r="FL245" s="173"/>
      <c r="FM245" s="173"/>
      <c r="FN245" s="173"/>
      <c r="FO245" s="173"/>
      <c r="FP245" s="173"/>
      <c r="FQ245" s="173"/>
      <c r="FR245" s="173"/>
      <c r="FS245" s="173"/>
      <c r="FT245" s="173"/>
      <c r="FU245" s="173"/>
      <c r="FV245" s="173"/>
      <c r="FW245" s="173"/>
      <c r="FX245" s="173"/>
      <c r="FY245" s="173"/>
      <c r="FZ245" s="173"/>
      <c r="GA245" s="173"/>
      <c r="GB245" s="173"/>
      <c r="GC245" s="173"/>
      <c r="GD245" s="173"/>
      <c r="GE245" s="173"/>
      <c r="GF245" s="173"/>
      <c r="GG245" s="173"/>
      <c r="GH245" s="173"/>
      <c r="GI245" s="173"/>
      <c r="GJ245" s="173"/>
      <c r="GK245" s="173"/>
      <c r="GL245" s="173"/>
      <c r="GM245" s="173"/>
      <c r="GN245" s="173"/>
      <c r="GO245" s="173"/>
      <c r="GP245" s="173"/>
    </row>
    <row r="246" spans="1:198" s="124" customFormat="1" ht="12.75" customHeight="1" x14ac:dyDescent="0.2">
      <c r="A246" s="64" t="s">
        <v>549</v>
      </c>
      <c r="B246" s="64"/>
      <c r="C246" s="64" t="s">
        <v>550</v>
      </c>
      <c r="D246" s="64" t="s">
        <v>58</v>
      </c>
      <c r="E246" s="64" t="s">
        <v>60</v>
      </c>
      <c r="F246" s="65">
        <v>2008</v>
      </c>
      <c r="G246" s="64" t="s">
        <v>577</v>
      </c>
      <c r="H246" s="198">
        <v>11</v>
      </c>
      <c r="I246" s="65">
        <v>2009</v>
      </c>
      <c r="J246" s="64"/>
      <c r="K246" s="66">
        <v>8.49</v>
      </c>
      <c r="L246" s="250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3"/>
      <c r="AE246" s="173"/>
      <c r="AF246" s="173"/>
      <c r="AG246" s="173"/>
      <c r="AH246" s="173"/>
      <c r="AI246" s="173"/>
      <c r="AJ246" s="173"/>
      <c r="AK246" s="173"/>
      <c r="AL246" s="173"/>
      <c r="AM246" s="173"/>
      <c r="AN246" s="173"/>
      <c r="AO246" s="173"/>
      <c r="AP246" s="173"/>
      <c r="AQ246" s="173"/>
      <c r="AR246" s="173"/>
      <c r="AS246" s="173"/>
      <c r="AT246" s="173"/>
      <c r="AU246" s="173"/>
      <c r="AV246" s="173"/>
      <c r="AW246" s="173"/>
      <c r="AX246" s="173"/>
      <c r="AY246" s="173"/>
      <c r="AZ246" s="173"/>
      <c r="BA246" s="173"/>
      <c r="BB246" s="173"/>
      <c r="BC246" s="173"/>
      <c r="BD246" s="173"/>
      <c r="BE246" s="173"/>
      <c r="BF246" s="173"/>
      <c r="BG246" s="173"/>
      <c r="BH246" s="173"/>
      <c r="BI246" s="173"/>
      <c r="BJ246" s="173"/>
      <c r="BK246" s="173"/>
      <c r="BL246" s="173"/>
      <c r="BM246" s="173"/>
      <c r="BN246" s="173"/>
      <c r="BO246" s="173"/>
      <c r="BP246" s="173"/>
      <c r="BQ246" s="173"/>
      <c r="BR246" s="173"/>
      <c r="BS246" s="173"/>
      <c r="BT246" s="173"/>
      <c r="BU246" s="173"/>
      <c r="BV246" s="173"/>
      <c r="BW246" s="173"/>
      <c r="BX246" s="173"/>
      <c r="BY246" s="173"/>
      <c r="BZ246" s="173"/>
      <c r="CA246" s="173"/>
      <c r="CB246" s="173"/>
      <c r="CC246" s="173"/>
      <c r="CD246" s="173"/>
      <c r="CE246" s="173"/>
      <c r="CF246" s="173"/>
      <c r="CG246" s="173"/>
      <c r="CH246" s="173"/>
      <c r="CI246" s="173"/>
      <c r="CJ246" s="173"/>
      <c r="CK246" s="173"/>
      <c r="CL246" s="173"/>
      <c r="CM246" s="173"/>
      <c r="CN246" s="173"/>
      <c r="CO246" s="173"/>
      <c r="CP246" s="173"/>
      <c r="CQ246" s="173"/>
      <c r="CR246" s="173"/>
      <c r="CS246" s="173"/>
      <c r="CT246" s="173"/>
      <c r="CU246" s="173"/>
      <c r="CV246" s="173"/>
      <c r="CW246" s="173"/>
      <c r="CX246" s="173"/>
      <c r="CY246" s="173"/>
      <c r="CZ246" s="173"/>
      <c r="DA246" s="173"/>
      <c r="DB246" s="173"/>
      <c r="DC246" s="173"/>
      <c r="DD246" s="173"/>
      <c r="DE246" s="173"/>
      <c r="DF246" s="173"/>
      <c r="DG246" s="173"/>
      <c r="DH246" s="173"/>
      <c r="DI246" s="173"/>
      <c r="DJ246" s="173"/>
      <c r="DK246" s="173"/>
      <c r="DL246" s="173"/>
      <c r="DM246" s="173"/>
      <c r="DN246" s="173"/>
      <c r="DO246" s="173"/>
      <c r="DP246" s="173"/>
      <c r="DQ246" s="173"/>
      <c r="DR246" s="173"/>
      <c r="DS246" s="173"/>
      <c r="DT246" s="173"/>
      <c r="DU246" s="173"/>
      <c r="DV246" s="173"/>
      <c r="DW246" s="173"/>
      <c r="DX246" s="173"/>
      <c r="DY246" s="173"/>
      <c r="DZ246" s="173"/>
      <c r="EA246" s="173"/>
      <c r="EB246" s="173"/>
      <c r="EC246" s="173"/>
      <c r="ED246" s="173"/>
      <c r="EE246" s="173"/>
      <c r="EF246" s="173"/>
      <c r="EG246" s="173"/>
      <c r="EH246" s="173"/>
      <c r="EI246" s="173"/>
      <c r="EJ246" s="173"/>
      <c r="EK246" s="173"/>
      <c r="EL246" s="173"/>
      <c r="EM246" s="173"/>
      <c r="EN246" s="173"/>
      <c r="EO246" s="173"/>
      <c r="EP246" s="173"/>
      <c r="EQ246" s="173"/>
      <c r="ER246" s="173"/>
      <c r="ES246" s="173"/>
      <c r="ET246" s="173"/>
      <c r="EU246" s="173"/>
      <c r="EV246" s="173"/>
      <c r="EW246" s="173"/>
      <c r="EX246" s="173"/>
      <c r="EY246" s="173"/>
      <c r="EZ246" s="173"/>
      <c r="FA246" s="173"/>
      <c r="FB246" s="173"/>
      <c r="FC246" s="173"/>
      <c r="FD246" s="173"/>
      <c r="FE246" s="173"/>
      <c r="FF246" s="173"/>
      <c r="FG246" s="173"/>
      <c r="FH246" s="173"/>
      <c r="FI246" s="173"/>
      <c r="FJ246" s="173"/>
      <c r="FK246" s="173"/>
      <c r="FL246" s="173"/>
      <c r="FM246" s="173"/>
      <c r="FN246" s="173"/>
      <c r="FO246" s="173"/>
      <c r="FP246" s="173"/>
      <c r="FQ246" s="173"/>
      <c r="FR246" s="173"/>
      <c r="FS246" s="173"/>
      <c r="FT246" s="173"/>
      <c r="FU246" s="173"/>
      <c r="FV246" s="173"/>
      <c r="FW246" s="173"/>
      <c r="FX246" s="173"/>
      <c r="FY246" s="173"/>
      <c r="FZ246" s="173"/>
      <c r="GA246" s="173"/>
      <c r="GB246" s="173"/>
      <c r="GC246" s="173"/>
      <c r="GD246" s="173"/>
      <c r="GE246" s="173"/>
      <c r="GF246" s="173"/>
      <c r="GG246" s="173"/>
      <c r="GH246" s="173"/>
      <c r="GI246" s="173"/>
      <c r="GJ246" s="173"/>
      <c r="GK246" s="173"/>
      <c r="GL246" s="173"/>
      <c r="GM246" s="173"/>
      <c r="GN246" s="173"/>
      <c r="GO246" s="173"/>
      <c r="GP246" s="173"/>
    </row>
    <row r="247" spans="1:198" s="124" customFormat="1" ht="12.75" customHeight="1" x14ac:dyDescent="0.2">
      <c r="A247" s="96" t="s">
        <v>330</v>
      </c>
      <c r="B247" s="96" t="s">
        <v>654</v>
      </c>
      <c r="C247" s="96" t="s">
        <v>331</v>
      </c>
      <c r="D247" s="96" t="s">
        <v>237</v>
      </c>
      <c r="E247" s="97" t="s">
        <v>655</v>
      </c>
      <c r="F247" s="98">
        <v>2007</v>
      </c>
      <c r="G247" s="96" t="s">
        <v>719</v>
      </c>
      <c r="H247" s="194">
        <v>11</v>
      </c>
      <c r="I247" s="98">
        <v>2011</v>
      </c>
      <c r="J247" s="98"/>
      <c r="K247" s="99">
        <v>9.36</v>
      </c>
      <c r="L247" s="250">
        <f>K247/H247</f>
        <v>0.85090909090909084</v>
      </c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  <c r="AA247" s="173"/>
      <c r="AB247" s="173"/>
      <c r="AC247" s="173"/>
      <c r="AD247" s="173"/>
      <c r="AE247" s="173"/>
      <c r="AF247" s="173"/>
      <c r="AG247" s="173"/>
      <c r="AH247" s="173"/>
      <c r="AI247" s="173"/>
      <c r="AJ247" s="173"/>
      <c r="AK247" s="173"/>
      <c r="AL247" s="173"/>
      <c r="AM247" s="173"/>
      <c r="AN247" s="173"/>
      <c r="AO247" s="173"/>
      <c r="AP247" s="173"/>
      <c r="AQ247" s="173"/>
      <c r="AR247" s="173"/>
      <c r="AS247" s="173"/>
      <c r="AT247" s="173"/>
      <c r="AU247" s="173"/>
      <c r="AV247" s="173"/>
      <c r="AW247" s="173"/>
      <c r="AX247" s="173"/>
      <c r="AY247" s="173"/>
      <c r="AZ247" s="173"/>
      <c r="BA247" s="173"/>
      <c r="BB247" s="173"/>
      <c r="BC247" s="173"/>
      <c r="BD247" s="173"/>
      <c r="BE247" s="173"/>
      <c r="BF247" s="173"/>
      <c r="BG247" s="173"/>
      <c r="BH247" s="173"/>
      <c r="BI247" s="173"/>
      <c r="BJ247" s="173"/>
      <c r="BK247" s="173"/>
      <c r="BL247" s="173"/>
      <c r="BM247" s="173"/>
      <c r="BN247" s="173"/>
      <c r="BO247" s="173"/>
      <c r="BP247" s="173"/>
      <c r="BQ247" s="173"/>
      <c r="BR247" s="173"/>
      <c r="BS247" s="173"/>
      <c r="BT247" s="173"/>
      <c r="BU247" s="173"/>
      <c r="BV247" s="173"/>
      <c r="BW247" s="173"/>
      <c r="BX247" s="173"/>
      <c r="BY247" s="173"/>
      <c r="BZ247" s="173"/>
      <c r="CA247" s="173"/>
      <c r="CB247" s="173"/>
      <c r="CC247" s="173"/>
      <c r="CD247" s="173"/>
      <c r="CE247" s="173"/>
      <c r="CF247" s="173"/>
      <c r="CG247" s="173"/>
      <c r="CH247" s="173"/>
      <c r="CI247" s="173"/>
      <c r="CJ247" s="173"/>
      <c r="CK247" s="173"/>
      <c r="CL247" s="173"/>
      <c r="CM247" s="173"/>
      <c r="CN247" s="173"/>
      <c r="CO247" s="173"/>
      <c r="CP247" s="173"/>
      <c r="CQ247" s="173"/>
      <c r="CR247" s="173"/>
      <c r="CS247" s="173"/>
      <c r="CT247" s="173"/>
      <c r="CU247" s="173"/>
      <c r="CV247" s="173"/>
      <c r="CW247" s="173"/>
      <c r="CX247" s="173"/>
      <c r="CY247" s="173"/>
      <c r="CZ247" s="173"/>
      <c r="DA247" s="173"/>
      <c r="DB247" s="173"/>
      <c r="DC247" s="173"/>
      <c r="DD247" s="173"/>
      <c r="DE247" s="173"/>
      <c r="DF247" s="173"/>
      <c r="DG247" s="173"/>
      <c r="DH247" s="173"/>
      <c r="DI247" s="173"/>
      <c r="DJ247" s="173"/>
      <c r="DK247" s="173"/>
      <c r="DL247" s="173"/>
      <c r="DM247" s="173"/>
      <c r="DN247" s="173"/>
      <c r="DO247" s="173"/>
      <c r="DP247" s="173"/>
      <c r="DQ247" s="173"/>
      <c r="DR247" s="173"/>
      <c r="DS247" s="173"/>
      <c r="DT247" s="173"/>
      <c r="DU247" s="173"/>
      <c r="DV247" s="173"/>
      <c r="DW247" s="173"/>
      <c r="DX247" s="173"/>
      <c r="DY247" s="173"/>
      <c r="DZ247" s="173"/>
      <c r="EA247" s="173"/>
      <c r="EB247" s="173"/>
      <c r="EC247" s="173"/>
      <c r="ED247" s="173"/>
      <c r="EE247" s="173"/>
      <c r="EF247" s="173"/>
      <c r="EG247" s="173"/>
      <c r="EH247" s="173"/>
      <c r="EI247" s="173"/>
      <c r="EJ247" s="173"/>
      <c r="EK247" s="173"/>
      <c r="EL247" s="173"/>
      <c r="EM247" s="173"/>
      <c r="EN247" s="173"/>
      <c r="EO247" s="173"/>
      <c r="EP247" s="173"/>
      <c r="EQ247" s="173"/>
      <c r="ER247" s="173"/>
      <c r="ES247" s="173"/>
      <c r="ET247" s="173"/>
      <c r="EU247" s="173"/>
      <c r="EV247" s="173"/>
      <c r="EW247" s="173"/>
      <c r="EX247" s="173"/>
      <c r="EY247" s="173"/>
      <c r="EZ247" s="173"/>
      <c r="FA247" s="173"/>
      <c r="FB247" s="173"/>
      <c r="FC247" s="173"/>
      <c r="FD247" s="173"/>
      <c r="FE247" s="173"/>
      <c r="FF247" s="173"/>
      <c r="FG247" s="173"/>
      <c r="FH247" s="173"/>
      <c r="FI247" s="173"/>
      <c r="FJ247" s="173"/>
      <c r="FK247" s="173"/>
      <c r="FL247" s="173"/>
      <c r="FM247" s="173"/>
      <c r="FN247" s="173"/>
      <c r="FO247" s="173"/>
      <c r="FP247" s="173"/>
      <c r="FQ247" s="173"/>
      <c r="FR247" s="173"/>
      <c r="FS247" s="173"/>
      <c r="FT247" s="173"/>
      <c r="FU247" s="173"/>
      <c r="FV247" s="173"/>
      <c r="FW247" s="173"/>
      <c r="FX247" s="173"/>
      <c r="FY247" s="173"/>
      <c r="FZ247" s="173"/>
      <c r="GA247" s="173"/>
      <c r="GB247" s="173"/>
      <c r="GC247" s="173"/>
      <c r="GD247" s="173"/>
      <c r="GE247" s="173"/>
      <c r="GF247" s="173"/>
      <c r="GG247" s="173"/>
      <c r="GH247" s="173"/>
      <c r="GI247" s="173"/>
      <c r="GJ247" s="173"/>
      <c r="GK247" s="173"/>
      <c r="GL247" s="173"/>
      <c r="GM247" s="173"/>
      <c r="GN247" s="173"/>
      <c r="GO247" s="173"/>
      <c r="GP247" s="173"/>
    </row>
    <row r="248" spans="1:198" s="124" customFormat="1" ht="12.75" customHeight="1" x14ac:dyDescent="0.2">
      <c r="A248" s="107" t="s">
        <v>789</v>
      </c>
      <c r="B248" s="107" t="s">
        <v>790</v>
      </c>
      <c r="C248" s="108" t="s">
        <v>791</v>
      </c>
      <c r="D248" s="107" t="s">
        <v>10</v>
      </c>
      <c r="E248" s="108" t="s">
        <v>792</v>
      </c>
      <c r="F248" s="109">
        <v>2009</v>
      </c>
      <c r="G248" s="107" t="s">
        <v>804</v>
      </c>
      <c r="H248" s="193">
        <v>11</v>
      </c>
      <c r="I248" s="109">
        <v>2012</v>
      </c>
      <c r="J248" s="108"/>
      <c r="K248" s="110">
        <v>8.85</v>
      </c>
      <c r="L248" s="250">
        <f>K248/H248</f>
        <v>0.80454545454545456</v>
      </c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  <c r="AA248" s="173"/>
      <c r="AB248" s="173"/>
      <c r="AC248" s="173"/>
      <c r="AD248" s="173"/>
      <c r="AE248" s="173"/>
      <c r="AF248" s="173"/>
      <c r="AG248" s="173"/>
      <c r="AH248" s="173"/>
      <c r="AI248" s="173"/>
      <c r="AJ248" s="173"/>
      <c r="AK248" s="173"/>
      <c r="AL248" s="173"/>
      <c r="AM248" s="173"/>
      <c r="AN248" s="173"/>
      <c r="AO248" s="173"/>
      <c r="AP248" s="173"/>
      <c r="AQ248" s="173"/>
      <c r="AR248" s="173"/>
      <c r="AS248" s="173"/>
      <c r="AT248" s="173"/>
      <c r="AU248" s="173"/>
      <c r="AV248" s="173"/>
      <c r="AW248" s="173"/>
      <c r="AX248" s="173"/>
      <c r="AY248" s="173"/>
      <c r="AZ248" s="173"/>
      <c r="BA248" s="173"/>
      <c r="BB248" s="173"/>
      <c r="BC248" s="173"/>
      <c r="BD248" s="173"/>
      <c r="BE248" s="173"/>
      <c r="BF248" s="173"/>
      <c r="BG248" s="173"/>
      <c r="BH248" s="173"/>
      <c r="BI248" s="173"/>
      <c r="BJ248" s="173"/>
      <c r="BK248" s="173"/>
      <c r="BL248" s="173"/>
      <c r="BM248" s="173"/>
      <c r="BN248" s="173"/>
      <c r="BO248" s="173"/>
      <c r="BP248" s="173"/>
      <c r="BQ248" s="173"/>
      <c r="BR248" s="173"/>
      <c r="BS248" s="173"/>
      <c r="BT248" s="173"/>
      <c r="BU248" s="173"/>
      <c r="BV248" s="173"/>
      <c r="BW248" s="173"/>
      <c r="BX248" s="173"/>
      <c r="BY248" s="173"/>
      <c r="BZ248" s="173"/>
      <c r="CA248" s="173"/>
      <c r="CB248" s="173"/>
      <c r="CC248" s="173"/>
      <c r="CD248" s="173"/>
      <c r="CE248" s="173"/>
      <c r="CF248" s="173"/>
      <c r="CG248" s="173"/>
      <c r="CH248" s="173"/>
      <c r="CI248" s="173"/>
      <c r="CJ248" s="173"/>
      <c r="CK248" s="173"/>
      <c r="CL248" s="173"/>
      <c r="CM248" s="173"/>
      <c r="CN248" s="173"/>
      <c r="CO248" s="173"/>
      <c r="CP248" s="173"/>
      <c r="CQ248" s="173"/>
      <c r="CR248" s="173"/>
      <c r="CS248" s="173"/>
      <c r="CT248" s="173"/>
      <c r="CU248" s="173"/>
      <c r="CV248" s="173"/>
      <c r="CW248" s="173"/>
      <c r="CX248" s="173"/>
      <c r="CY248" s="173"/>
      <c r="CZ248" s="173"/>
      <c r="DA248" s="173"/>
      <c r="DB248" s="173"/>
      <c r="DC248" s="173"/>
      <c r="DD248" s="173"/>
      <c r="DE248" s="173"/>
      <c r="DF248" s="173"/>
      <c r="DG248" s="173"/>
      <c r="DH248" s="173"/>
      <c r="DI248" s="173"/>
      <c r="DJ248" s="173"/>
      <c r="DK248" s="173"/>
      <c r="DL248" s="173"/>
      <c r="DM248" s="173"/>
      <c r="DN248" s="173"/>
      <c r="DO248" s="173"/>
      <c r="DP248" s="173"/>
      <c r="DQ248" s="173"/>
      <c r="DR248" s="173"/>
      <c r="DS248" s="173"/>
      <c r="DT248" s="173"/>
      <c r="DU248" s="173"/>
      <c r="DV248" s="173"/>
      <c r="DW248" s="173"/>
      <c r="DX248" s="173"/>
      <c r="DY248" s="173"/>
      <c r="DZ248" s="173"/>
      <c r="EA248" s="173"/>
      <c r="EB248" s="173"/>
      <c r="EC248" s="173"/>
      <c r="ED248" s="173"/>
      <c r="EE248" s="173"/>
      <c r="EF248" s="173"/>
      <c r="EG248" s="173"/>
      <c r="EH248" s="173"/>
      <c r="EI248" s="173"/>
      <c r="EJ248" s="173"/>
      <c r="EK248" s="173"/>
      <c r="EL248" s="173"/>
      <c r="EM248" s="173"/>
      <c r="EN248" s="173"/>
      <c r="EO248" s="173"/>
      <c r="EP248" s="173"/>
      <c r="EQ248" s="173"/>
      <c r="ER248" s="173"/>
      <c r="ES248" s="173"/>
      <c r="ET248" s="173"/>
      <c r="EU248" s="173"/>
      <c r="EV248" s="173"/>
      <c r="EW248" s="173"/>
      <c r="EX248" s="173"/>
      <c r="EY248" s="173"/>
      <c r="EZ248" s="173"/>
      <c r="FA248" s="173"/>
      <c r="FB248" s="173"/>
      <c r="FC248" s="173"/>
      <c r="FD248" s="173"/>
      <c r="FE248" s="173"/>
      <c r="FF248" s="173"/>
      <c r="FG248" s="173"/>
      <c r="FH248" s="173"/>
      <c r="FI248" s="173"/>
      <c r="FJ248" s="173"/>
      <c r="FK248" s="173"/>
      <c r="FL248" s="173"/>
      <c r="FM248" s="173"/>
      <c r="FN248" s="173"/>
      <c r="FO248" s="173"/>
      <c r="FP248" s="173"/>
      <c r="FQ248" s="173"/>
      <c r="FR248" s="173"/>
      <c r="FS248" s="173"/>
      <c r="FT248" s="173"/>
      <c r="FU248" s="173"/>
      <c r="FV248" s="173"/>
      <c r="FW248" s="173"/>
      <c r="FX248" s="173"/>
      <c r="FY248" s="173"/>
      <c r="FZ248" s="173"/>
      <c r="GA248" s="173"/>
      <c r="GB248" s="173"/>
      <c r="GC248" s="173"/>
      <c r="GD248" s="173"/>
      <c r="GE248" s="173"/>
      <c r="GF248" s="173"/>
      <c r="GG248" s="173"/>
      <c r="GH248" s="173"/>
      <c r="GI248" s="173"/>
      <c r="GJ248" s="173"/>
      <c r="GK248" s="173"/>
      <c r="GL248" s="173"/>
      <c r="GM248" s="173"/>
      <c r="GN248" s="173"/>
      <c r="GO248" s="173"/>
      <c r="GP248" s="173"/>
    </row>
    <row r="249" spans="1:198" s="124" customFormat="1" ht="12.75" customHeight="1" x14ac:dyDescent="0.2">
      <c r="A249" s="107" t="s">
        <v>752</v>
      </c>
      <c r="B249" s="107" t="s">
        <v>753</v>
      </c>
      <c r="C249" s="108" t="s">
        <v>754</v>
      </c>
      <c r="D249" s="107" t="s">
        <v>53</v>
      </c>
      <c r="E249" s="108" t="s">
        <v>776</v>
      </c>
      <c r="F249" s="109">
        <v>2011</v>
      </c>
      <c r="G249" s="107" t="s">
        <v>810</v>
      </c>
      <c r="H249" s="193">
        <v>11</v>
      </c>
      <c r="I249" s="109">
        <v>2012</v>
      </c>
      <c r="J249" s="108"/>
      <c r="K249" s="110">
        <v>9.99</v>
      </c>
      <c r="L249" s="250">
        <f>K249/H249</f>
        <v>0.9081818181818182</v>
      </c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  <c r="AG249" s="173"/>
      <c r="AH249" s="173"/>
      <c r="AI249" s="173"/>
      <c r="AJ249" s="173"/>
      <c r="AK249" s="173"/>
      <c r="AL249" s="173"/>
      <c r="AM249" s="173"/>
      <c r="AN249" s="173"/>
      <c r="AO249" s="173"/>
      <c r="AP249" s="173"/>
      <c r="AQ249" s="173"/>
      <c r="AR249" s="173"/>
      <c r="AS249" s="173"/>
      <c r="AT249" s="173"/>
      <c r="AU249" s="173"/>
      <c r="AV249" s="173"/>
      <c r="AW249" s="173"/>
      <c r="AX249" s="173"/>
      <c r="AY249" s="173"/>
      <c r="AZ249" s="173"/>
      <c r="BA249" s="173"/>
      <c r="BB249" s="173"/>
      <c r="BC249" s="173"/>
      <c r="BD249" s="173"/>
      <c r="BE249" s="173"/>
      <c r="BF249" s="173"/>
      <c r="BG249" s="173"/>
      <c r="BH249" s="173"/>
      <c r="BI249" s="173"/>
      <c r="BJ249" s="173"/>
      <c r="BK249" s="173"/>
      <c r="BL249" s="173"/>
      <c r="BM249" s="173"/>
      <c r="BN249" s="173"/>
      <c r="BO249" s="173"/>
      <c r="BP249" s="173"/>
      <c r="BQ249" s="173"/>
      <c r="BR249" s="173"/>
      <c r="BS249" s="173"/>
      <c r="BT249" s="173"/>
      <c r="BU249" s="173"/>
      <c r="BV249" s="173"/>
      <c r="BW249" s="173"/>
      <c r="BX249" s="173"/>
      <c r="BY249" s="173"/>
      <c r="BZ249" s="173"/>
      <c r="CA249" s="173"/>
      <c r="CB249" s="173"/>
      <c r="CC249" s="173"/>
      <c r="CD249" s="173"/>
      <c r="CE249" s="173"/>
      <c r="CF249" s="173"/>
      <c r="CG249" s="173"/>
      <c r="CH249" s="173"/>
      <c r="CI249" s="173"/>
      <c r="CJ249" s="173"/>
      <c r="CK249" s="173"/>
      <c r="CL249" s="173"/>
      <c r="CM249" s="173"/>
      <c r="CN249" s="173"/>
      <c r="CO249" s="173"/>
      <c r="CP249" s="173"/>
      <c r="CQ249" s="173"/>
      <c r="CR249" s="173"/>
      <c r="CS249" s="173"/>
      <c r="CT249" s="173"/>
      <c r="CU249" s="173"/>
      <c r="CV249" s="173"/>
      <c r="CW249" s="173"/>
      <c r="CX249" s="173"/>
      <c r="CY249" s="173"/>
      <c r="CZ249" s="173"/>
      <c r="DA249" s="173"/>
      <c r="DB249" s="173"/>
      <c r="DC249" s="173"/>
      <c r="DD249" s="173"/>
      <c r="DE249" s="173"/>
      <c r="DF249" s="173"/>
      <c r="DG249" s="173"/>
      <c r="DH249" s="173"/>
      <c r="DI249" s="173"/>
      <c r="DJ249" s="173"/>
      <c r="DK249" s="173"/>
      <c r="DL249" s="173"/>
      <c r="DM249" s="173"/>
      <c r="DN249" s="173"/>
      <c r="DO249" s="173"/>
      <c r="DP249" s="173"/>
      <c r="DQ249" s="173"/>
      <c r="DR249" s="173"/>
      <c r="DS249" s="173"/>
      <c r="DT249" s="173"/>
      <c r="DU249" s="173"/>
      <c r="DV249" s="173"/>
      <c r="DW249" s="173"/>
      <c r="DX249" s="173"/>
      <c r="DY249" s="173"/>
      <c r="DZ249" s="173"/>
      <c r="EA249" s="173"/>
      <c r="EB249" s="173"/>
      <c r="EC249" s="173"/>
      <c r="ED249" s="173"/>
      <c r="EE249" s="173"/>
      <c r="EF249" s="173"/>
      <c r="EG249" s="173"/>
      <c r="EH249" s="173"/>
      <c r="EI249" s="173"/>
      <c r="EJ249" s="173"/>
      <c r="EK249" s="173"/>
      <c r="EL249" s="173"/>
      <c r="EM249" s="173"/>
      <c r="EN249" s="173"/>
      <c r="EO249" s="173"/>
      <c r="EP249" s="173"/>
      <c r="EQ249" s="173"/>
      <c r="ER249" s="173"/>
      <c r="ES249" s="173"/>
      <c r="ET249" s="173"/>
      <c r="EU249" s="173"/>
      <c r="EV249" s="173"/>
      <c r="EW249" s="173"/>
      <c r="EX249" s="173"/>
      <c r="EY249" s="173"/>
      <c r="EZ249" s="173"/>
      <c r="FA249" s="173"/>
      <c r="FB249" s="173"/>
      <c r="FC249" s="173"/>
      <c r="FD249" s="173"/>
      <c r="FE249" s="173"/>
      <c r="FF249" s="173"/>
      <c r="FG249" s="173"/>
      <c r="FH249" s="173"/>
      <c r="FI249" s="173"/>
      <c r="FJ249" s="173"/>
      <c r="FK249" s="173"/>
      <c r="FL249" s="173"/>
      <c r="FM249" s="173"/>
      <c r="FN249" s="173"/>
      <c r="FO249" s="173"/>
      <c r="FP249" s="173"/>
      <c r="FQ249" s="173"/>
      <c r="FR249" s="173"/>
      <c r="FS249" s="173"/>
      <c r="FT249" s="173"/>
      <c r="FU249" s="173"/>
      <c r="FV249" s="173"/>
      <c r="FW249" s="173"/>
      <c r="FX249" s="173"/>
      <c r="FY249" s="173"/>
      <c r="FZ249" s="173"/>
      <c r="GA249" s="173"/>
      <c r="GB249" s="173"/>
      <c r="GC249" s="173"/>
      <c r="GD249" s="173"/>
      <c r="GE249" s="173"/>
      <c r="GF249" s="173"/>
      <c r="GG249" s="173"/>
      <c r="GH249" s="173"/>
      <c r="GI249" s="173"/>
      <c r="GJ249" s="173"/>
      <c r="GK249" s="173"/>
      <c r="GL249" s="173"/>
      <c r="GM249" s="173"/>
      <c r="GN249" s="173"/>
      <c r="GO249" s="173"/>
      <c r="GP249" s="173"/>
    </row>
    <row r="250" spans="1:198" s="124" customFormat="1" ht="12.75" customHeight="1" x14ac:dyDescent="0.2">
      <c r="A250" s="107" t="s">
        <v>359</v>
      </c>
      <c r="B250" s="107" t="s">
        <v>760</v>
      </c>
      <c r="C250" s="108" t="s">
        <v>761</v>
      </c>
      <c r="D250" s="107" t="s">
        <v>94</v>
      </c>
      <c r="E250" s="108" t="s">
        <v>56</v>
      </c>
      <c r="F250" s="109">
        <v>2010</v>
      </c>
      <c r="G250" s="107" t="s">
        <v>812</v>
      </c>
      <c r="H250" s="193">
        <v>11</v>
      </c>
      <c r="I250" s="109">
        <v>2012</v>
      </c>
      <c r="J250" s="108"/>
      <c r="K250" s="110">
        <v>9.58</v>
      </c>
      <c r="L250" s="250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173"/>
      <c r="AF250" s="173"/>
      <c r="AG250" s="173"/>
      <c r="AH250" s="173"/>
      <c r="AI250" s="173"/>
      <c r="AJ250" s="173"/>
      <c r="AK250" s="173"/>
      <c r="AL250" s="173"/>
      <c r="AM250" s="173"/>
      <c r="AN250" s="173"/>
      <c r="AO250" s="173"/>
      <c r="AP250" s="173"/>
      <c r="AQ250" s="173"/>
      <c r="AR250" s="173"/>
      <c r="AS250" s="173"/>
      <c r="AT250" s="173"/>
      <c r="AU250" s="173"/>
      <c r="AV250" s="173"/>
      <c r="AW250" s="173"/>
      <c r="AX250" s="173"/>
      <c r="AY250" s="173"/>
      <c r="AZ250" s="173"/>
      <c r="BA250" s="173"/>
      <c r="BB250" s="173"/>
      <c r="BC250" s="173"/>
      <c r="BD250" s="173"/>
      <c r="BE250" s="173"/>
      <c r="BF250" s="173"/>
      <c r="BG250" s="173"/>
      <c r="BH250" s="173"/>
      <c r="BI250" s="173"/>
      <c r="BJ250" s="173"/>
      <c r="BK250" s="173"/>
      <c r="BL250" s="173"/>
      <c r="BM250" s="173"/>
      <c r="BN250" s="173"/>
      <c r="BO250" s="173"/>
      <c r="BP250" s="173"/>
      <c r="BQ250" s="173"/>
      <c r="BR250" s="173"/>
      <c r="BS250" s="173"/>
      <c r="BT250" s="173"/>
      <c r="BU250" s="173"/>
      <c r="BV250" s="173"/>
      <c r="BW250" s="173"/>
      <c r="BX250" s="173"/>
      <c r="BY250" s="173"/>
      <c r="BZ250" s="173"/>
      <c r="CA250" s="173"/>
      <c r="CB250" s="173"/>
      <c r="CC250" s="173"/>
      <c r="CD250" s="173"/>
      <c r="CE250" s="173"/>
      <c r="CF250" s="173"/>
      <c r="CG250" s="173"/>
      <c r="CH250" s="173"/>
      <c r="CI250" s="173"/>
      <c r="CJ250" s="173"/>
      <c r="CK250" s="173"/>
      <c r="CL250" s="173"/>
      <c r="CM250" s="173"/>
      <c r="CN250" s="173"/>
      <c r="CO250" s="173"/>
      <c r="CP250" s="173"/>
      <c r="CQ250" s="173"/>
      <c r="CR250" s="173"/>
      <c r="CS250" s="173"/>
      <c r="CT250" s="173"/>
      <c r="CU250" s="173"/>
      <c r="CV250" s="173"/>
      <c r="CW250" s="173"/>
      <c r="CX250" s="173"/>
      <c r="CY250" s="173"/>
      <c r="CZ250" s="173"/>
      <c r="DA250" s="173"/>
      <c r="DB250" s="173"/>
      <c r="DC250" s="173"/>
      <c r="DD250" s="173"/>
      <c r="DE250" s="173"/>
      <c r="DF250" s="173"/>
      <c r="DG250" s="173"/>
      <c r="DH250" s="173"/>
      <c r="DI250" s="173"/>
      <c r="DJ250" s="173"/>
      <c r="DK250" s="173"/>
      <c r="DL250" s="173"/>
      <c r="DM250" s="173"/>
      <c r="DN250" s="173"/>
      <c r="DO250" s="173"/>
      <c r="DP250" s="173"/>
      <c r="DQ250" s="173"/>
      <c r="DR250" s="173"/>
      <c r="DS250" s="173"/>
      <c r="DT250" s="173"/>
      <c r="DU250" s="173"/>
      <c r="DV250" s="173"/>
      <c r="DW250" s="173"/>
      <c r="DX250" s="173"/>
      <c r="DY250" s="173"/>
      <c r="DZ250" s="173"/>
      <c r="EA250" s="173"/>
      <c r="EB250" s="173"/>
      <c r="EC250" s="173"/>
      <c r="ED250" s="173"/>
      <c r="EE250" s="173"/>
      <c r="EF250" s="173"/>
      <c r="EG250" s="173"/>
      <c r="EH250" s="173"/>
      <c r="EI250" s="173"/>
      <c r="EJ250" s="173"/>
      <c r="EK250" s="173"/>
      <c r="EL250" s="173"/>
      <c r="EM250" s="173"/>
      <c r="EN250" s="173"/>
      <c r="EO250" s="173"/>
      <c r="EP250" s="173"/>
      <c r="EQ250" s="173"/>
      <c r="ER250" s="173"/>
      <c r="ES250" s="173"/>
      <c r="ET250" s="173"/>
      <c r="EU250" s="173"/>
      <c r="EV250" s="173"/>
      <c r="EW250" s="173"/>
      <c r="EX250" s="173"/>
      <c r="EY250" s="173"/>
      <c r="EZ250" s="173"/>
      <c r="FA250" s="173"/>
      <c r="FB250" s="173"/>
      <c r="FC250" s="173"/>
      <c r="FD250" s="173"/>
      <c r="FE250" s="173"/>
      <c r="FF250" s="173"/>
      <c r="FG250" s="173"/>
      <c r="FH250" s="173"/>
      <c r="FI250" s="173"/>
      <c r="FJ250" s="173"/>
      <c r="FK250" s="173"/>
      <c r="FL250" s="173"/>
      <c r="FM250" s="173"/>
      <c r="FN250" s="173"/>
      <c r="FO250" s="173"/>
      <c r="FP250" s="173"/>
      <c r="FQ250" s="173"/>
      <c r="FR250" s="173"/>
      <c r="FS250" s="173"/>
      <c r="FT250" s="173"/>
      <c r="FU250" s="173"/>
      <c r="FV250" s="173"/>
      <c r="FW250" s="173"/>
      <c r="FX250" s="173"/>
      <c r="FY250" s="173"/>
      <c r="FZ250" s="173"/>
      <c r="GA250" s="173"/>
      <c r="GB250" s="173"/>
      <c r="GC250" s="173"/>
      <c r="GD250" s="173"/>
      <c r="GE250" s="173"/>
      <c r="GF250" s="173"/>
      <c r="GG250" s="173"/>
      <c r="GH250" s="173"/>
      <c r="GI250" s="173"/>
      <c r="GJ250" s="173"/>
      <c r="GK250" s="173"/>
      <c r="GL250" s="173"/>
      <c r="GM250" s="173"/>
      <c r="GN250" s="173"/>
      <c r="GO250" s="173"/>
      <c r="GP250" s="173"/>
    </row>
    <row r="251" spans="1:198" s="124" customFormat="1" ht="12.75" customHeight="1" x14ac:dyDescent="0.2">
      <c r="A251" s="124" t="s">
        <v>827</v>
      </c>
      <c r="B251" s="124" t="s">
        <v>828</v>
      </c>
      <c r="C251" s="124" t="s">
        <v>280</v>
      </c>
      <c r="D251" s="124" t="s">
        <v>10</v>
      </c>
      <c r="E251" s="132" t="s">
        <v>829</v>
      </c>
      <c r="F251" s="125">
        <v>2010</v>
      </c>
      <c r="G251" s="123" t="s">
        <v>858</v>
      </c>
      <c r="H251" s="193">
        <v>11</v>
      </c>
      <c r="I251" s="130">
        <v>2013</v>
      </c>
      <c r="K251" s="133">
        <v>10.99</v>
      </c>
      <c r="L251" s="250">
        <f>K251/H251</f>
        <v>0.99909090909090914</v>
      </c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  <c r="Y251" s="173"/>
      <c r="Z251" s="173"/>
      <c r="AA251" s="173"/>
      <c r="AB251" s="173"/>
      <c r="AC251" s="173"/>
      <c r="AD251" s="173"/>
      <c r="AE251" s="173"/>
      <c r="AF251" s="173"/>
      <c r="AG251" s="173"/>
      <c r="AH251" s="173"/>
      <c r="AI251" s="173"/>
      <c r="AJ251" s="173"/>
      <c r="AK251" s="173"/>
      <c r="AL251" s="173"/>
      <c r="AM251" s="173"/>
      <c r="AN251" s="173"/>
      <c r="AO251" s="173"/>
      <c r="AP251" s="173"/>
      <c r="AQ251" s="173"/>
      <c r="AR251" s="173"/>
      <c r="AS251" s="173"/>
      <c r="AT251" s="173"/>
      <c r="AU251" s="173"/>
      <c r="AV251" s="173"/>
      <c r="AW251" s="173"/>
      <c r="AX251" s="173"/>
      <c r="AY251" s="173"/>
      <c r="AZ251" s="173"/>
      <c r="BA251" s="173"/>
      <c r="BB251" s="173"/>
      <c r="BC251" s="173"/>
      <c r="BD251" s="173"/>
      <c r="BE251" s="173"/>
      <c r="BF251" s="173"/>
      <c r="BG251" s="173"/>
      <c r="BH251" s="173"/>
      <c r="BI251" s="173"/>
      <c r="BJ251" s="173"/>
      <c r="BK251" s="173"/>
      <c r="BL251" s="173"/>
      <c r="BM251" s="173"/>
      <c r="BN251" s="173"/>
      <c r="BO251" s="173"/>
      <c r="BP251" s="173"/>
      <c r="BQ251" s="173"/>
      <c r="BR251" s="173"/>
      <c r="BS251" s="173"/>
      <c r="BT251" s="173"/>
      <c r="BU251" s="173"/>
      <c r="BV251" s="173"/>
      <c r="BW251" s="173"/>
      <c r="BX251" s="173"/>
      <c r="BY251" s="173"/>
      <c r="BZ251" s="173"/>
      <c r="CA251" s="173"/>
      <c r="CB251" s="173"/>
      <c r="CC251" s="173"/>
      <c r="CD251" s="173"/>
      <c r="CE251" s="173"/>
      <c r="CF251" s="173"/>
      <c r="CG251" s="173"/>
      <c r="CH251" s="173"/>
      <c r="CI251" s="173"/>
      <c r="CJ251" s="173"/>
      <c r="CK251" s="173"/>
      <c r="CL251" s="173"/>
      <c r="CM251" s="173"/>
      <c r="CN251" s="173"/>
      <c r="CO251" s="173"/>
      <c r="CP251" s="173"/>
      <c r="CQ251" s="173"/>
      <c r="CR251" s="173"/>
      <c r="CS251" s="173"/>
      <c r="CT251" s="173"/>
      <c r="CU251" s="173"/>
      <c r="CV251" s="173"/>
      <c r="CW251" s="173"/>
      <c r="CX251" s="173"/>
      <c r="CY251" s="173"/>
      <c r="CZ251" s="173"/>
      <c r="DA251" s="173"/>
      <c r="DB251" s="173"/>
      <c r="DC251" s="173"/>
      <c r="DD251" s="173"/>
      <c r="DE251" s="173"/>
      <c r="DF251" s="173"/>
      <c r="DG251" s="173"/>
      <c r="DH251" s="173"/>
      <c r="DI251" s="173"/>
      <c r="DJ251" s="173"/>
      <c r="DK251" s="173"/>
      <c r="DL251" s="173"/>
      <c r="DM251" s="173"/>
      <c r="DN251" s="173"/>
      <c r="DO251" s="173"/>
      <c r="DP251" s="173"/>
      <c r="DQ251" s="173"/>
      <c r="DR251" s="173"/>
      <c r="DS251" s="173"/>
      <c r="DT251" s="173"/>
      <c r="DU251" s="173"/>
      <c r="DV251" s="173"/>
      <c r="DW251" s="173"/>
      <c r="DX251" s="173"/>
      <c r="DY251" s="173"/>
      <c r="DZ251" s="173"/>
      <c r="EA251" s="173"/>
      <c r="EB251" s="173"/>
      <c r="EC251" s="173"/>
      <c r="ED251" s="173"/>
      <c r="EE251" s="173"/>
      <c r="EF251" s="173"/>
      <c r="EG251" s="173"/>
      <c r="EH251" s="173"/>
      <c r="EI251" s="173"/>
      <c r="EJ251" s="173"/>
      <c r="EK251" s="173"/>
      <c r="EL251" s="173"/>
      <c r="EM251" s="173"/>
      <c r="EN251" s="173"/>
      <c r="EO251" s="173"/>
      <c r="EP251" s="173"/>
      <c r="EQ251" s="173"/>
      <c r="ER251" s="173"/>
      <c r="ES251" s="173"/>
      <c r="ET251" s="173"/>
      <c r="EU251" s="173"/>
      <c r="EV251" s="173"/>
      <c r="EW251" s="173"/>
      <c r="EX251" s="173"/>
      <c r="EY251" s="173"/>
      <c r="EZ251" s="173"/>
      <c r="FA251" s="173"/>
      <c r="FB251" s="173"/>
      <c r="FC251" s="173"/>
      <c r="FD251" s="173"/>
      <c r="FE251" s="173"/>
      <c r="FF251" s="173"/>
      <c r="FG251" s="173"/>
      <c r="FH251" s="173"/>
      <c r="FI251" s="173"/>
      <c r="FJ251" s="173"/>
      <c r="FK251" s="173"/>
      <c r="FL251" s="173"/>
      <c r="FM251" s="173"/>
      <c r="FN251" s="173"/>
      <c r="FO251" s="173"/>
      <c r="FP251" s="173"/>
      <c r="FQ251" s="173"/>
      <c r="FR251" s="173"/>
      <c r="FS251" s="173"/>
      <c r="FT251" s="173"/>
      <c r="FU251" s="173"/>
      <c r="FV251" s="173"/>
      <c r="FW251" s="173"/>
      <c r="FX251" s="173"/>
      <c r="FY251" s="173"/>
      <c r="FZ251" s="173"/>
      <c r="GA251" s="173"/>
      <c r="GB251" s="173"/>
      <c r="GC251" s="173"/>
      <c r="GD251" s="173"/>
      <c r="GE251" s="173"/>
      <c r="GF251" s="173"/>
      <c r="GG251" s="173"/>
      <c r="GH251" s="173"/>
      <c r="GI251" s="173"/>
      <c r="GJ251" s="173"/>
      <c r="GK251" s="173"/>
      <c r="GL251" s="173"/>
      <c r="GM251" s="173"/>
      <c r="GN251" s="173"/>
      <c r="GO251" s="173"/>
      <c r="GP251" s="173"/>
    </row>
    <row r="252" spans="1:198" s="124" customFormat="1" ht="12.75" customHeight="1" x14ac:dyDescent="0.2">
      <c r="A252" s="139" t="s">
        <v>903</v>
      </c>
      <c r="B252" s="140" t="s">
        <v>904</v>
      </c>
      <c r="C252" s="140" t="s">
        <v>55</v>
      </c>
      <c r="D252" s="140" t="s">
        <v>58</v>
      </c>
      <c r="E252" s="140" t="s">
        <v>288</v>
      </c>
      <c r="F252" s="150">
        <v>2013</v>
      </c>
      <c r="G252" s="140" t="s">
        <v>932</v>
      </c>
      <c r="H252" s="197">
        <v>11</v>
      </c>
      <c r="I252" s="136">
        <v>2014</v>
      </c>
      <c r="J252" s="135"/>
      <c r="K252" s="145">
        <v>11.75</v>
      </c>
      <c r="L252" s="250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3"/>
      <c r="AF252" s="173"/>
      <c r="AG252" s="173"/>
      <c r="AH252" s="173"/>
      <c r="AI252" s="173"/>
      <c r="AJ252" s="173"/>
      <c r="AK252" s="173"/>
      <c r="AL252" s="173"/>
      <c r="AM252" s="173"/>
      <c r="AN252" s="173"/>
      <c r="AO252" s="173"/>
      <c r="AP252" s="173"/>
      <c r="AQ252" s="173"/>
      <c r="AR252" s="173"/>
      <c r="AS252" s="173"/>
      <c r="AT252" s="173"/>
      <c r="AU252" s="173"/>
      <c r="AV252" s="173"/>
      <c r="AW252" s="173"/>
      <c r="AX252" s="173"/>
      <c r="AY252" s="173"/>
      <c r="AZ252" s="173"/>
      <c r="BA252" s="173"/>
      <c r="BB252" s="173"/>
      <c r="BC252" s="173"/>
      <c r="BD252" s="173"/>
      <c r="BE252" s="173"/>
      <c r="BF252" s="173"/>
      <c r="BG252" s="173"/>
      <c r="BH252" s="173"/>
      <c r="BI252" s="173"/>
      <c r="BJ252" s="173"/>
      <c r="BK252" s="173"/>
      <c r="BL252" s="173"/>
      <c r="BM252" s="173"/>
      <c r="BN252" s="173"/>
      <c r="BO252" s="173"/>
      <c r="BP252" s="173"/>
      <c r="BQ252" s="173"/>
      <c r="BR252" s="173"/>
      <c r="BS252" s="173"/>
      <c r="BT252" s="173"/>
      <c r="BU252" s="173"/>
      <c r="BV252" s="173"/>
      <c r="BW252" s="173"/>
      <c r="BX252" s="173"/>
      <c r="BY252" s="173"/>
      <c r="BZ252" s="173"/>
      <c r="CA252" s="173"/>
      <c r="CB252" s="173"/>
      <c r="CC252" s="173"/>
      <c r="CD252" s="173"/>
      <c r="CE252" s="173"/>
      <c r="CF252" s="173"/>
      <c r="CG252" s="173"/>
      <c r="CH252" s="173"/>
      <c r="CI252" s="173"/>
      <c r="CJ252" s="173"/>
      <c r="CK252" s="173"/>
      <c r="CL252" s="173"/>
      <c r="CM252" s="173"/>
      <c r="CN252" s="173"/>
      <c r="CO252" s="173"/>
      <c r="CP252" s="173"/>
      <c r="CQ252" s="173"/>
      <c r="CR252" s="173"/>
      <c r="CS252" s="173"/>
      <c r="CT252" s="173"/>
      <c r="CU252" s="173"/>
      <c r="CV252" s="173"/>
      <c r="CW252" s="173"/>
      <c r="CX252" s="173"/>
      <c r="CY252" s="173"/>
      <c r="CZ252" s="173"/>
      <c r="DA252" s="173"/>
      <c r="DB252" s="173"/>
      <c r="DC252" s="173"/>
      <c r="DD252" s="173"/>
      <c r="DE252" s="173"/>
      <c r="DF252" s="173"/>
      <c r="DG252" s="173"/>
      <c r="DH252" s="173"/>
      <c r="DI252" s="173"/>
      <c r="DJ252" s="173"/>
      <c r="DK252" s="173"/>
      <c r="DL252" s="173"/>
      <c r="DM252" s="173"/>
      <c r="DN252" s="173"/>
      <c r="DO252" s="173"/>
      <c r="DP252" s="173"/>
      <c r="DQ252" s="173"/>
      <c r="DR252" s="173"/>
      <c r="DS252" s="173"/>
      <c r="DT252" s="173"/>
      <c r="DU252" s="173"/>
      <c r="DV252" s="173"/>
      <c r="DW252" s="173"/>
      <c r="DX252" s="173"/>
      <c r="DY252" s="173"/>
      <c r="DZ252" s="173"/>
      <c r="EA252" s="173"/>
      <c r="EB252" s="173"/>
      <c r="EC252" s="173"/>
      <c r="ED252" s="173"/>
      <c r="EE252" s="173"/>
      <c r="EF252" s="173"/>
      <c r="EG252" s="173"/>
      <c r="EH252" s="173"/>
      <c r="EI252" s="173"/>
      <c r="EJ252" s="173"/>
      <c r="EK252" s="173"/>
      <c r="EL252" s="173"/>
      <c r="EM252" s="173"/>
      <c r="EN252" s="173"/>
      <c r="EO252" s="173"/>
      <c r="EP252" s="173"/>
      <c r="EQ252" s="173"/>
      <c r="ER252" s="173"/>
      <c r="ES252" s="173"/>
      <c r="ET252" s="173"/>
      <c r="EU252" s="173"/>
      <c r="EV252" s="173"/>
      <c r="EW252" s="173"/>
      <c r="EX252" s="173"/>
      <c r="EY252" s="173"/>
      <c r="EZ252" s="173"/>
      <c r="FA252" s="173"/>
      <c r="FB252" s="173"/>
      <c r="FC252" s="173"/>
      <c r="FD252" s="173"/>
      <c r="FE252" s="173"/>
      <c r="FF252" s="173"/>
      <c r="FG252" s="173"/>
      <c r="FH252" s="173"/>
      <c r="FI252" s="173"/>
      <c r="FJ252" s="173"/>
      <c r="FK252" s="173"/>
      <c r="FL252" s="173"/>
      <c r="FM252" s="173"/>
      <c r="FN252" s="173"/>
      <c r="FO252" s="173"/>
      <c r="FP252" s="173"/>
      <c r="FQ252" s="173"/>
      <c r="FR252" s="173"/>
      <c r="FS252" s="173"/>
      <c r="FT252" s="173"/>
      <c r="FU252" s="173"/>
      <c r="FV252" s="173"/>
      <c r="FW252" s="173"/>
      <c r="FX252" s="173"/>
      <c r="FY252" s="173"/>
      <c r="FZ252" s="173"/>
      <c r="GA252" s="173"/>
      <c r="GB252" s="173"/>
      <c r="GC252" s="173"/>
      <c r="GD252" s="173"/>
      <c r="GE252" s="173"/>
      <c r="GF252" s="173"/>
      <c r="GG252" s="173"/>
      <c r="GH252" s="173"/>
      <c r="GI252" s="173"/>
      <c r="GJ252" s="173"/>
      <c r="GK252" s="173"/>
      <c r="GL252" s="173"/>
      <c r="GM252" s="173"/>
      <c r="GN252" s="173"/>
      <c r="GO252" s="173"/>
      <c r="GP252" s="173"/>
    </row>
    <row r="253" spans="1:198" s="124" customFormat="1" ht="12.75" customHeight="1" x14ac:dyDescent="0.25">
      <c r="A253" s="161" t="s">
        <v>955</v>
      </c>
      <c r="B253" s="161" t="s">
        <v>956</v>
      </c>
      <c r="C253" s="162" t="s">
        <v>957</v>
      </c>
      <c r="D253" s="162" t="s">
        <v>573</v>
      </c>
      <c r="E253" s="161" t="s">
        <v>116</v>
      </c>
      <c r="F253" s="249">
        <v>2011</v>
      </c>
      <c r="G253" s="156" t="s">
        <v>1003</v>
      </c>
      <c r="H253" s="193">
        <v>11</v>
      </c>
      <c r="I253" s="158">
        <v>2015</v>
      </c>
      <c r="J253" s="157"/>
      <c r="K253" s="159">
        <v>25.2</v>
      </c>
      <c r="L253" s="250">
        <f>K253/H253</f>
        <v>2.290909090909091</v>
      </c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173"/>
      <c r="AI253" s="173"/>
      <c r="AJ253" s="173"/>
      <c r="AK253" s="173"/>
      <c r="AL253" s="173"/>
      <c r="AM253" s="173"/>
      <c r="AN253" s="173"/>
      <c r="AO253" s="173"/>
      <c r="AP253" s="173"/>
      <c r="AQ253" s="173"/>
      <c r="AR253" s="173"/>
      <c r="AS253" s="173"/>
      <c r="AT253" s="173"/>
      <c r="AU253" s="173"/>
      <c r="AV253" s="173"/>
      <c r="AW253" s="173"/>
      <c r="AX253" s="173"/>
      <c r="AY253" s="173"/>
      <c r="AZ253" s="173"/>
      <c r="BA253" s="173"/>
      <c r="BB253" s="173"/>
      <c r="BC253" s="173"/>
      <c r="BD253" s="173"/>
      <c r="BE253" s="173"/>
      <c r="BF253" s="173"/>
      <c r="BG253" s="173"/>
      <c r="BH253" s="173"/>
      <c r="BI253" s="173"/>
      <c r="BJ253" s="173"/>
      <c r="BK253" s="173"/>
      <c r="BL253" s="173"/>
      <c r="BM253" s="173"/>
      <c r="BN253" s="173"/>
      <c r="BO253" s="173"/>
      <c r="BP253" s="173"/>
      <c r="BQ253" s="173"/>
      <c r="BR253" s="173"/>
      <c r="BS253" s="173"/>
      <c r="BT253" s="173"/>
      <c r="BU253" s="173"/>
      <c r="BV253" s="173"/>
      <c r="BW253" s="173"/>
      <c r="BX253" s="173"/>
      <c r="BY253" s="173"/>
      <c r="BZ253" s="173"/>
      <c r="CA253" s="173"/>
      <c r="CB253" s="173"/>
      <c r="CC253" s="173"/>
      <c r="CD253" s="173"/>
      <c r="CE253" s="173"/>
      <c r="CF253" s="173"/>
      <c r="CG253" s="173"/>
      <c r="CH253" s="173"/>
      <c r="CI253" s="173"/>
      <c r="CJ253" s="173"/>
      <c r="CK253" s="173"/>
      <c r="CL253" s="173"/>
      <c r="CM253" s="173"/>
      <c r="CN253" s="173"/>
      <c r="CO253" s="173"/>
      <c r="CP253" s="173"/>
      <c r="CQ253" s="173"/>
      <c r="CR253" s="173"/>
      <c r="CS253" s="173"/>
      <c r="CT253" s="173"/>
      <c r="CU253" s="173"/>
      <c r="CV253" s="173"/>
      <c r="CW253" s="173"/>
      <c r="CX253" s="173"/>
      <c r="CY253" s="173"/>
      <c r="CZ253" s="173"/>
      <c r="DA253" s="173"/>
      <c r="DB253" s="173"/>
      <c r="DC253" s="173"/>
      <c r="DD253" s="173"/>
      <c r="DE253" s="173"/>
      <c r="DF253" s="173"/>
      <c r="DG253" s="173"/>
      <c r="DH253" s="173"/>
      <c r="DI253" s="173"/>
      <c r="DJ253" s="173"/>
      <c r="DK253" s="173"/>
      <c r="DL253" s="173"/>
      <c r="DM253" s="173"/>
      <c r="DN253" s="173"/>
      <c r="DO253" s="173"/>
      <c r="DP253" s="173"/>
      <c r="DQ253" s="173"/>
      <c r="DR253" s="173"/>
      <c r="DS253" s="173"/>
      <c r="DT253" s="173"/>
      <c r="DU253" s="173"/>
      <c r="DV253" s="173"/>
      <c r="DW253" s="173"/>
      <c r="DX253" s="173"/>
      <c r="DY253" s="173"/>
      <c r="DZ253" s="173"/>
      <c r="EA253" s="173"/>
      <c r="EB253" s="173"/>
      <c r="EC253" s="173"/>
      <c r="ED253" s="173"/>
      <c r="EE253" s="173"/>
      <c r="EF253" s="173"/>
      <c r="EG253" s="173"/>
      <c r="EH253" s="173"/>
      <c r="EI253" s="173"/>
      <c r="EJ253" s="173"/>
      <c r="EK253" s="173"/>
      <c r="EL253" s="173"/>
      <c r="EM253" s="173"/>
      <c r="EN253" s="173"/>
      <c r="EO253" s="173"/>
      <c r="EP253" s="173"/>
      <c r="EQ253" s="173"/>
      <c r="ER253" s="173"/>
      <c r="ES253" s="173"/>
      <c r="ET253" s="173"/>
      <c r="EU253" s="173"/>
      <c r="EV253" s="173"/>
      <c r="EW253" s="173"/>
      <c r="EX253" s="173"/>
      <c r="EY253" s="173"/>
      <c r="EZ253" s="173"/>
      <c r="FA253" s="173"/>
      <c r="FB253" s="173"/>
      <c r="FC253" s="173"/>
      <c r="FD253" s="173"/>
      <c r="FE253" s="173"/>
      <c r="FF253" s="173"/>
      <c r="FG253" s="173"/>
      <c r="FH253" s="173"/>
      <c r="FI253" s="173"/>
      <c r="FJ253" s="173"/>
      <c r="FK253" s="173"/>
      <c r="FL253" s="173"/>
      <c r="FM253" s="173"/>
      <c r="FN253" s="173"/>
      <c r="FO253" s="173"/>
      <c r="FP253" s="173"/>
      <c r="FQ253" s="173"/>
      <c r="FR253" s="173"/>
      <c r="FS253" s="173"/>
      <c r="FT253" s="173"/>
      <c r="FU253" s="173"/>
      <c r="FV253" s="173"/>
      <c r="FW253" s="173"/>
      <c r="FX253" s="173"/>
      <c r="FY253" s="173"/>
      <c r="FZ253" s="173"/>
      <c r="GA253" s="173"/>
      <c r="GB253" s="173"/>
      <c r="GC253" s="173"/>
      <c r="GD253" s="173"/>
      <c r="GE253" s="173"/>
      <c r="GF253" s="173"/>
      <c r="GG253" s="173"/>
      <c r="GH253" s="173"/>
      <c r="GI253" s="173"/>
      <c r="GJ253" s="173"/>
      <c r="GK253" s="173"/>
      <c r="GL253" s="173"/>
      <c r="GM253" s="173"/>
      <c r="GN253" s="173"/>
      <c r="GO253" s="173"/>
      <c r="GP253" s="173"/>
    </row>
    <row r="254" spans="1:198" s="124" customFormat="1" ht="12.75" customHeight="1" x14ac:dyDescent="0.25">
      <c r="A254" s="163" t="s">
        <v>982</v>
      </c>
      <c r="B254" s="163" t="s">
        <v>983</v>
      </c>
      <c r="C254" s="164" t="s">
        <v>821</v>
      </c>
      <c r="D254" s="164" t="s">
        <v>10</v>
      </c>
      <c r="E254" s="163" t="s">
        <v>984</v>
      </c>
      <c r="F254" s="192">
        <v>2013</v>
      </c>
      <c r="G254" s="156" t="s">
        <v>1011</v>
      </c>
      <c r="H254" s="193">
        <v>11</v>
      </c>
      <c r="I254" s="158">
        <v>2015</v>
      </c>
      <c r="J254" s="157"/>
      <c r="K254" s="159">
        <v>11.98</v>
      </c>
      <c r="L254" s="250">
        <f>K254/H254</f>
        <v>1.0890909090909091</v>
      </c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  <c r="AA254" s="173"/>
      <c r="AB254" s="173"/>
      <c r="AC254" s="173"/>
      <c r="AD254" s="173"/>
      <c r="AE254" s="173"/>
      <c r="AF254" s="173"/>
      <c r="AG254" s="173"/>
      <c r="AH254" s="173"/>
      <c r="AI254" s="173"/>
      <c r="AJ254" s="173"/>
      <c r="AK254" s="173"/>
      <c r="AL254" s="173"/>
      <c r="AM254" s="173"/>
      <c r="AN254" s="173"/>
      <c r="AO254" s="173"/>
      <c r="AP254" s="173"/>
      <c r="AQ254" s="173"/>
      <c r="AR254" s="173"/>
      <c r="AS254" s="173"/>
      <c r="AT254" s="173"/>
      <c r="AU254" s="173"/>
      <c r="AV254" s="173"/>
      <c r="AW254" s="173"/>
      <c r="AX254" s="173"/>
      <c r="AY254" s="173"/>
      <c r="AZ254" s="173"/>
      <c r="BA254" s="173"/>
      <c r="BB254" s="173"/>
      <c r="BC254" s="173"/>
      <c r="BD254" s="173"/>
      <c r="BE254" s="173"/>
      <c r="BF254" s="173"/>
      <c r="BG254" s="173"/>
      <c r="BH254" s="173"/>
      <c r="BI254" s="173"/>
      <c r="BJ254" s="173"/>
      <c r="BK254" s="173"/>
      <c r="BL254" s="173"/>
      <c r="BM254" s="173"/>
      <c r="BN254" s="173"/>
      <c r="BO254" s="173"/>
      <c r="BP254" s="173"/>
      <c r="BQ254" s="173"/>
      <c r="BR254" s="173"/>
      <c r="BS254" s="173"/>
      <c r="BT254" s="173"/>
      <c r="BU254" s="173"/>
      <c r="BV254" s="173"/>
      <c r="BW254" s="173"/>
      <c r="BX254" s="173"/>
      <c r="BY254" s="173"/>
      <c r="BZ254" s="173"/>
      <c r="CA254" s="173"/>
      <c r="CB254" s="173"/>
      <c r="CC254" s="173"/>
      <c r="CD254" s="173"/>
      <c r="CE254" s="173"/>
      <c r="CF254" s="173"/>
      <c r="CG254" s="173"/>
      <c r="CH254" s="173"/>
      <c r="CI254" s="173"/>
      <c r="CJ254" s="173"/>
      <c r="CK254" s="173"/>
      <c r="CL254" s="173"/>
      <c r="CM254" s="173"/>
      <c r="CN254" s="173"/>
      <c r="CO254" s="173"/>
      <c r="CP254" s="173"/>
      <c r="CQ254" s="173"/>
      <c r="CR254" s="173"/>
      <c r="CS254" s="173"/>
      <c r="CT254" s="173"/>
      <c r="CU254" s="173"/>
      <c r="CV254" s="173"/>
      <c r="CW254" s="173"/>
      <c r="CX254" s="173"/>
      <c r="CY254" s="173"/>
      <c r="CZ254" s="173"/>
      <c r="DA254" s="173"/>
      <c r="DB254" s="173"/>
      <c r="DC254" s="173"/>
      <c r="DD254" s="173"/>
      <c r="DE254" s="173"/>
      <c r="DF254" s="173"/>
      <c r="DG254" s="173"/>
      <c r="DH254" s="173"/>
      <c r="DI254" s="173"/>
      <c r="DJ254" s="173"/>
      <c r="DK254" s="173"/>
      <c r="DL254" s="173"/>
      <c r="DM254" s="173"/>
      <c r="DN254" s="173"/>
      <c r="DO254" s="173"/>
      <c r="DP254" s="173"/>
      <c r="DQ254" s="173"/>
      <c r="DR254" s="173"/>
      <c r="DS254" s="173"/>
      <c r="DT254" s="173"/>
      <c r="DU254" s="173"/>
      <c r="DV254" s="173"/>
      <c r="DW254" s="173"/>
      <c r="DX254" s="173"/>
      <c r="DY254" s="173"/>
      <c r="DZ254" s="173"/>
      <c r="EA254" s="173"/>
      <c r="EB254" s="173"/>
      <c r="EC254" s="173"/>
      <c r="ED254" s="173"/>
      <c r="EE254" s="173"/>
      <c r="EF254" s="173"/>
      <c r="EG254" s="173"/>
      <c r="EH254" s="173"/>
      <c r="EI254" s="173"/>
      <c r="EJ254" s="173"/>
      <c r="EK254" s="173"/>
      <c r="EL254" s="173"/>
      <c r="EM254" s="173"/>
      <c r="EN254" s="173"/>
      <c r="EO254" s="173"/>
      <c r="EP254" s="173"/>
      <c r="EQ254" s="173"/>
      <c r="ER254" s="173"/>
      <c r="ES254" s="173"/>
      <c r="ET254" s="173"/>
      <c r="EU254" s="173"/>
      <c r="EV254" s="173"/>
      <c r="EW254" s="173"/>
      <c r="EX254" s="173"/>
      <c r="EY254" s="173"/>
      <c r="EZ254" s="173"/>
      <c r="FA254" s="173"/>
      <c r="FB254" s="173"/>
      <c r="FC254" s="173"/>
      <c r="FD254" s="173"/>
      <c r="FE254" s="173"/>
      <c r="FF254" s="173"/>
      <c r="FG254" s="173"/>
      <c r="FH254" s="173"/>
      <c r="FI254" s="173"/>
      <c r="FJ254" s="173"/>
      <c r="FK254" s="173"/>
      <c r="FL254" s="173"/>
      <c r="FM254" s="173"/>
      <c r="FN254" s="173"/>
      <c r="FO254" s="173"/>
      <c r="FP254" s="173"/>
      <c r="FQ254" s="173"/>
      <c r="FR254" s="173"/>
      <c r="FS254" s="173"/>
      <c r="FT254" s="173"/>
      <c r="FU254" s="173"/>
      <c r="FV254" s="173"/>
      <c r="FW254" s="173"/>
      <c r="FX254" s="173"/>
      <c r="FY254" s="173"/>
      <c r="FZ254" s="173"/>
      <c r="GA254" s="173"/>
      <c r="GB254" s="173"/>
      <c r="GC254" s="173"/>
      <c r="GD254" s="173"/>
      <c r="GE254" s="173"/>
      <c r="GF254" s="173"/>
      <c r="GG254" s="173"/>
      <c r="GH254" s="173"/>
      <c r="GI254" s="173"/>
      <c r="GJ254" s="173"/>
      <c r="GK254" s="173"/>
      <c r="GL254" s="173"/>
      <c r="GM254" s="173"/>
      <c r="GN254" s="173"/>
      <c r="GO254" s="173"/>
      <c r="GP254" s="173"/>
    </row>
    <row r="255" spans="1:198" s="124" customFormat="1" ht="12.75" customHeight="1" x14ac:dyDescent="0.25">
      <c r="A255" s="163" t="s">
        <v>989</v>
      </c>
      <c r="B255" s="163" t="s">
        <v>988</v>
      </c>
      <c r="C255" s="163" t="s">
        <v>990</v>
      </c>
      <c r="D255" s="164" t="s">
        <v>20</v>
      </c>
      <c r="E255" s="163" t="s">
        <v>991</v>
      </c>
      <c r="F255" s="192">
        <v>2013</v>
      </c>
      <c r="G255" s="157" t="s">
        <v>1013</v>
      </c>
      <c r="H255" s="196">
        <v>11</v>
      </c>
      <c r="I255" s="165">
        <v>2015</v>
      </c>
      <c r="J255" s="166"/>
      <c r="K255" s="167">
        <v>14.99</v>
      </c>
      <c r="L255" s="250">
        <f>K255/H255</f>
        <v>1.3627272727272728</v>
      </c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49"/>
      <c r="FA255" s="49"/>
      <c r="FB255" s="49"/>
      <c r="FC255" s="49"/>
      <c r="FD255" s="49"/>
      <c r="FE255" s="49"/>
      <c r="FF255" s="49"/>
      <c r="FG255" s="49"/>
      <c r="FH255" s="49"/>
      <c r="FI255" s="49"/>
      <c r="FJ255" s="49"/>
      <c r="FK255" s="49"/>
      <c r="FL255" s="49"/>
      <c r="FM255" s="49"/>
      <c r="FN255" s="49"/>
      <c r="FO255" s="49"/>
      <c r="FP255" s="49"/>
      <c r="FQ255" s="49"/>
      <c r="FR255" s="49"/>
      <c r="FS255" s="49"/>
      <c r="FT255" s="49"/>
      <c r="FU255" s="49"/>
      <c r="FV255" s="49"/>
      <c r="FW255" s="49"/>
      <c r="FX255" s="49"/>
      <c r="FY255" s="49"/>
      <c r="FZ255" s="49"/>
      <c r="GA255" s="49"/>
      <c r="GB255" s="49"/>
      <c r="GC255" s="49"/>
      <c r="GD255" s="49"/>
      <c r="GE255" s="49"/>
      <c r="GF255" s="49"/>
      <c r="GG255" s="49"/>
      <c r="GH255" s="49"/>
      <c r="GI255" s="49"/>
      <c r="GJ255" s="49"/>
      <c r="GK255" s="49"/>
      <c r="GL255" s="49"/>
      <c r="GM255" s="49"/>
      <c r="GN255" s="49"/>
      <c r="GO255" s="49"/>
      <c r="GP255" s="49"/>
    </row>
    <row r="256" spans="1:198" s="124" customFormat="1" ht="12.75" customHeight="1" x14ac:dyDescent="0.2">
      <c r="A256" s="186" t="s">
        <v>1021</v>
      </c>
      <c r="B256" s="187" t="s">
        <v>1033</v>
      </c>
      <c r="C256" s="187" t="s">
        <v>537</v>
      </c>
      <c r="D256" s="187" t="s">
        <v>24</v>
      </c>
      <c r="E256" s="187" t="s">
        <v>179</v>
      </c>
      <c r="F256" s="191">
        <v>2014</v>
      </c>
      <c r="G256" s="177" t="s">
        <v>1043</v>
      </c>
      <c r="H256" s="194">
        <v>11</v>
      </c>
      <c r="I256" s="182">
        <v>2016</v>
      </c>
      <c r="J256" s="181"/>
      <c r="K256" s="183"/>
      <c r="L256" s="251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  <c r="AA256" s="177"/>
      <c r="AB256" s="177"/>
      <c r="AC256" s="177"/>
      <c r="AD256" s="177"/>
      <c r="AE256" s="177"/>
      <c r="AF256" s="177"/>
      <c r="AG256" s="177"/>
      <c r="AH256" s="177"/>
      <c r="AI256" s="177"/>
      <c r="AJ256" s="177"/>
      <c r="AK256" s="177"/>
      <c r="AL256" s="177"/>
      <c r="AM256" s="177"/>
      <c r="AN256" s="177"/>
      <c r="AO256" s="177"/>
      <c r="AP256" s="177"/>
      <c r="AQ256" s="177"/>
      <c r="AR256" s="177"/>
      <c r="AS256" s="177"/>
      <c r="AT256" s="177"/>
      <c r="AU256" s="177"/>
      <c r="AV256" s="177"/>
      <c r="AW256" s="177"/>
      <c r="AX256" s="177"/>
      <c r="AY256" s="177"/>
      <c r="AZ256" s="177"/>
      <c r="BA256" s="177"/>
      <c r="BB256" s="177"/>
      <c r="BC256" s="177"/>
      <c r="BD256" s="177"/>
      <c r="BE256" s="177"/>
      <c r="BF256" s="177"/>
      <c r="BG256" s="177"/>
      <c r="BH256" s="177"/>
      <c r="BI256" s="177"/>
      <c r="BJ256" s="177"/>
      <c r="BK256" s="177"/>
      <c r="BL256" s="177"/>
      <c r="BM256" s="177"/>
      <c r="BN256" s="177"/>
      <c r="BO256" s="177"/>
      <c r="BP256" s="177"/>
      <c r="BQ256" s="177"/>
      <c r="BR256" s="177"/>
      <c r="BS256" s="177"/>
      <c r="BT256" s="177"/>
      <c r="BU256" s="177"/>
      <c r="BV256" s="177"/>
      <c r="BW256" s="177"/>
      <c r="BX256" s="177"/>
      <c r="BY256" s="177"/>
      <c r="BZ256" s="177"/>
      <c r="CA256" s="177"/>
      <c r="CB256" s="177"/>
      <c r="CC256" s="177"/>
      <c r="CD256" s="177"/>
      <c r="CE256" s="177"/>
      <c r="CF256" s="177"/>
      <c r="CG256" s="177"/>
      <c r="CH256" s="177"/>
      <c r="CI256" s="177"/>
      <c r="CJ256" s="177"/>
      <c r="CK256" s="177"/>
      <c r="CL256" s="177"/>
      <c r="CM256" s="177"/>
      <c r="CN256" s="177"/>
      <c r="CO256" s="177"/>
      <c r="CP256" s="177"/>
      <c r="CQ256" s="177"/>
      <c r="CR256" s="177"/>
      <c r="CS256" s="177"/>
      <c r="CT256" s="177"/>
      <c r="CU256" s="177"/>
      <c r="CV256" s="177"/>
      <c r="CW256" s="177"/>
      <c r="CX256" s="177"/>
      <c r="CY256" s="177"/>
      <c r="CZ256" s="177"/>
      <c r="DA256" s="177"/>
      <c r="DB256" s="177"/>
      <c r="DC256" s="177"/>
      <c r="DD256" s="177"/>
      <c r="DE256" s="177"/>
      <c r="DF256" s="177"/>
      <c r="DG256" s="177"/>
      <c r="DH256" s="177"/>
      <c r="DI256" s="177"/>
      <c r="DJ256" s="177"/>
      <c r="DK256" s="177"/>
      <c r="DL256" s="177"/>
      <c r="DM256" s="177"/>
      <c r="DN256" s="177"/>
      <c r="DO256" s="177"/>
      <c r="DP256" s="177"/>
      <c r="DQ256" s="177"/>
      <c r="DR256" s="177"/>
      <c r="DS256" s="177"/>
      <c r="DT256" s="177"/>
      <c r="DU256" s="177"/>
      <c r="DV256" s="177"/>
      <c r="DW256" s="177"/>
      <c r="DX256" s="177"/>
      <c r="DY256" s="177"/>
      <c r="DZ256" s="177"/>
      <c r="EA256" s="177"/>
      <c r="EB256" s="177"/>
      <c r="EC256" s="177"/>
      <c r="ED256" s="177"/>
      <c r="EE256" s="177"/>
      <c r="EF256" s="177"/>
      <c r="EG256" s="177"/>
      <c r="EH256" s="177"/>
      <c r="EI256" s="177"/>
      <c r="EJ256" s="177"/>
      <c r="EK256" s="177"/>
      <c r="EL256" s="177"/>
      <c r="EM256" s="177"/>
      <c r="EN256" s="177"/>
      <c r="EO256" s="177"/>
      <c r="EP256" s="177"/>
      <c r="EQ256" s="177"/>
      <c r="ER256" s="177"/>
      <c r="ES256" s="177"/>
      <c r="ET256" s="177"/>
      <c r="EU256" s="177"/>
      <c r="EV256" s="177"/>
      <c r="EW256" s="177"/>
      <c r="EX256" s="177"/>
      <c r="EY256" s="177"/>
      <c r="EZ256" s="177"/>
      <c r="FA256" s="177"/>
      <c r="FB256" s="177"/>
      <c r="FC256" s="177"/>
      <c r="FD256" s="177"/>
      <c r="FE256" s="177"/>
      <c r="FF256" s="177"/>
      <c r="FG256" s="177"/>
      <c r="FH256" s="177"/>
      <c r="FI256" s="177"/>
      <c r="FJ256" s="177"/>
      <c r="FK256" s="177"/>
      <c r="FL256" s="177"/>
      <c r="FM256" s="177"/>
      <c r="FN256" s="177"/>
      <c r="FO256" s="177"/>
      <c r="FP256" s="177"/>
      <c r="FQ256" s="177"/>
      <c r="FR256" s="177"/>
      <c r="FS256" s="177"/>
      <c r="FT256" s="177"/>
      <c r="FU256" s="177"/>
      <c r="FV256" s="177"/>
      <c r="FW256" s="177"/>
      <c r="FX256" s="177"/>
      <c r="FY256" s="177"/>
      <c r="FZ256" s="177"/>
      <c r="GA256" s="177"/>
      <c r="GB256" s="177"/>
      <c r="GC256" s="177"/>
      <c r="GD256" s="177"/>
      <c r="GE256" s="177"/>
      <c r="GF256" s="177"/>
      <c r="GG256" s="177"/>
      <c r="GH256" s="177"/>
      <c r="GI256" s="177"/>
      <c r="GJ256" s="177"/>
      <c r="GK256" s="177"/>
      <c r="GL256" s="177"/>
      <c r="GM256" s="177"/>
      <c r="GN256" s="177"/>
      <c r="GO256" s="177"/>
      <c r="GP256" s="177"/>
    </row>
    <row r="257" spans="1:198" s="124" customFormat="1" ht="12.75" customHeight="1" x14ac:dyDescent="0.2">
      <c r="A257" s="17" t="s">
        <v>51</v>
      </c>
      <c r="B257" s="17" t="s">
        <v>244</v>
      </c>
      <c r="C257" s="18" t="s">
        <v>287</v>
      </c>
      <c r="D257" s="17" t="s">
        <v>53</v>
      </c>
      <c r="E257" s="17" t="s">
        <v>288</v>
      </c>
      <c r="F257" s="19">
        <v>2003</v>
      </c>
      <c r="G257" s="17" t="s">
        <v>245</v>
      </c>
      <c r="H257" s="193">
        <v>10.5</v>
      </c>
      <c r="I257" s="19">
        <v>2006</v>
      </c>
      <c r="J257" s="18"/>
      <c r="K257" s="26">
        <v>9.9</v>
      </c>
      <c r="L257" s="250">
        <f>K257/H257</f>
        <v>0.94285714285714284</v>
      </c>
      <c r="M257" s="173"/>
      <c r="N257" s="173"/>
      <c r="O257" s="173"/>
      <c r="P257" s="173"/>
      <c r="Q257" s="173"/>
      <c r="R257" s="173"/>
      <c r="S257" s="173"/>
      <c r="T257" s="173"/>
      <c r="U257" s="173"/>
      <c r="V257" s="173"/>
      <c r="W257" s="173"/>
      <c r="X257" s="173"/>
      <c r="Y257" s="173"/>
      <c r="Z257" s="173"/>
      <c r="AA257" s="173"/>
      <c r="AB257" s="173"/>
      <c r="AC257" s="173"/>
      <c r="AD257" s="173"/>
      <c r="AE257" s="173"/>
      <c r="AF257" s="173"/>
      <c r="AG257" s="173"/>
      <c r="AH257" s="173"/>
      <c r="AI257" s="173"/>
      <c r="AJ257" s="173"/>
      <c r="AK257" s="173"/>
      <c r="AL257" s="173"/>
      <c r="AM257" s="173"/>
      <c r="AN257" s="173"/>
      <c r="AO257" s="173"/>
      <c r="AP257" s="173"/>
      <c r="AQ257" s="173"/>
      <c r="AR257" s="173"/>
      <c r="AS257" s="173"/>
      <c r="AT257" s="173"/>
      <c r="AU257" s="173"/>
      <c r="AV257" s="173"/>
      <c r="AW257" s="173"/>
      <c r="AX257" s="173"/>
      <c r="AY257" s="173"/>
      <c r="AZ257" s="173"/>
      <c r="BA257" s="173"/>
      <c r="BB257" s="173"/>
      <c r="BC257" s="173"/>
      <c r="BD257" s="173"/>
      <c r="BE257" s="173"/>
      <c r="BF257" s="173"/>
      <c r="BG257" s="173"/>
      <c r="BH257" s="173"/>
      <c r="BI257" s="173"/>
      <c r="BJ257" s="173"/>
      <c r="BK257" s="173"/>
      <c r="BL257" s="173"/>
      <c r="BM257" s="173"/>
      <c r="BN257" s="173"/>
      <c r="BO257" s="173"/>
      <c r="BP257" s="173"/>
      <c r="BQ257" s="173"/>
      <c r="BR257" s="173"/>
      <c r="BS257" s="173"/>
      <c r="BT257" s="173"/>
      <c r="BU257" s="173"/>
      <c r="BV257" s="173"/>
      <c r="BW257" s="173"/>
      <c r="BX257" s="173"/>
      <c r="BY257" s="173"/>
      <c r="BZ257" s="173"/>
      <c r="CA257" s="173"/>
      <c r="CB257" s="173"/>
      <c r="CC257" s="173"/>
      <c r="CD257" s="173"/>
      <c r="CE257" s="173"/>
      <c r="CF257" s="173"/>
      <c r="CG257" s="173"/>
      <c r="CH257" s="173"/>
      <c r="CI257" s="173"/>
      <c r="CJ257" s="173"/>
      <c r="CK257" s="173"/>
      <c r="CL257" s="173"/>
      <c r="CM257" s="173"/>
      <c r="CN257" s="173"/>
      <c r="CO257" s="173"/>
      <c r="CP257" s="173"/>
      <c r="CQ257" s="173"/>
      <c r="CR257" s="173"/>
      <c r="CS257" s="173"/>
      <c r="CT257" s="173"/>
      <c r="CU257" s="173"/>
      <c r="CV257" s="173"/>
      <c r="CW257" s="173"/>
      <c r="CX257" s="173"/>
      <c r="CY257" s="173"/>
      <c r="CZ257" s="173"/>
      <c r="DA257" s="173"/>
      <c r="DB257" s="173"/>
      <c r="DC257" s="173"/>
      <c r="DD257" s="173"/>
      <c r="DE257" s="173"/>
      <c r="DF257" s="173"/>
      <c r="DG257" s="173"/>
      <c r="DH257" s="173"/>
      <c r="DI257" s="173"/>
      <c r="DJ257" s="173"/>
      <c r="DK257" s="173"/>
      <c r="DL257" s="173"/>
      <c r="DM257" s="173"/>
      <c r="DN257" s="173"/>
      <c r="DO257" s="173"/>
      <c r="DP257" s="173"/>
      <c r="DQ257" s="173"/>
      <c r="DR257" s="173"/>
      <c r="DS257" s="173"/>
      <c r="DT257" s="173"/>
      <c r="DU257" s="173"/>
      <c r="DV257" s="173"/>
      <c r="DW257" s="173"/>
      <c r="DX257" s="173"/>
      <c r="DY257" s="173"/>
      <c r="DZ257" s="173"/>
      <c r="EA257" s="173"/>
      <c r="EB257" s="173"/>
      <c r="EC257" s="173"/>
      <c r="ED257" s="173"/>
      <c r="EE257" s="173"/>
      <c r="EF257" s="173"/>
      <c r="EG257" s="173"/>
      <c r="EH257" s="173"/>
      <c r="EI257" s="173"/>
      <c r="EJ257" s="173"/>
      <c r="EK257" s="173"/>
      <c r="EL257" s="173"/>
      <c r="EM257" s="173"/>
      <c r="EN257" s="173"/>
      <c r="EO257" s="173"/>
      <c r="EP257" s="173"/>
      <c r="EQ257" s="173"/>
      <c r="ER257" s="173"/>
      <c r="ES257" s="173"/>
      <c r="ET257" s="173"/>
      <c r="EU257" s="173"/>
      <c r="EV257" s="173"/>
      <c r="EW257" s="173"/>
      <c r="EX257" s="173"/>
      <c r="EY257" s="173"/>
      <c r="EZ257" s="173"/>
      <c r="FA257" s="173"/>
      <c r="FB257" s="173"/>
      <c r="FC257" s="173"/>
      <c r="FD257" s="173"/>
      <c r="FE257" s="173"/>
      <c r="FF257" s="173"/>
      <c r="FG257" s="173"/>
      <c r="FH257" s="173"/>
      <c r="FI257" s="173"/>
      <c r="FJ257" s="173"/>
      <c r="FK257" s="173"/>
      <c r="FL257" s="173"/>
      <c r="FM257" s="173"/>
      <c r="FN257" s="173"/>
      <c r="FO257" s="173"/>
      <c r="FP257" s="173"/>
      <c r="FQ257" s="173"/>
      <c r="FR257" s="173"/>
      <c r="FS257" s="173"/>
      <c r="FT257" s="173"/>
      <c r="FU257" s="173"/>
      <c r="FV257" s="173"/>
      <c r="FW257" s="173"/>
      <c r="FX257" s="173"/>
      <c r="FY257" s="173"/>
      <c r="FZ257" s="173"/>
      <c r="GA257" s="173"/>
      <c r="GB257" s="173"/>
      <c r="GC257" s="173"/>
      <c r="GD257" s="173"/>
      <c r="GE257" s="173"/>
      <c r="GF257" s="173"/>
      <c r="GG257" s="173"/>
      <c r="GH257" s="173"/>
      <c r="GI257" s="173"/>
      <c r="GJ257" s="173"/>
      <c r="GK257" s="173"/>
      <c r="GL257" s="173"/>
      <c r="GM257" s="173"/>
      <c r="GN257" s="173"/>
      <c r="GO257" s="173"/>
      <c r="GP257" s="173"/>
    </row>
    <row r="258" spans="1:198" s="124" customFormat="1" ht="12.75" customHeight="1" x14ac:dyDescent="0.2">
      <c r="A258" s="17" t="s">
        <v>273</v>
      </c>
      <c r="B258" s="17" t="s">
        <v>274</v>
      </c>
      <c r="C258" s="18" t="s">
        <v>150</v>
      </c>
      <c r="D258" s="17" t="s">
        <v>94</v>
      </c>
      <c r="E258" s="17" t="s">
        <v>353</v>
      </c>
      <c r="F258" s="19">
        <v>2004</v>
      </c>
      <c r="G258" s="17" t="s">
        <v>275</v>
      </c>
      <c r="H258" s="193">
        <v>10.5</v>
      </c>
      <c r="I258" s="19">
        <v>2006</v>
      </c>
      <c r="J258" s="18"/>
      <c r="K258" s="26">
        <v>9.5</v>
      </c>
      <c r="L258" s="250">
        <f>K258/H258</f>
        <v>0.90476190476190477</v>
      </c>
      <c r="M258" s="173"/>
      <c r="N258" s="173"/>
      <c r="O258" s="173"/>
      <c r="P258" s="173"/>
      <c r="Q258" s="173"/>
      <c r="R258" s="173"/>
      <c r="S258" s="173"/>
      <c r="T258" s="173"/>
      <c r="U258" s="173"/>
      <c r="V258" s="173"/>
      <c r="W258" s="173"/>
      <c r="X258" s="173"/>
      <c r="Y258" s="173"/>
      <c r="Z258" s="173"/>
      <c r="AA258" s="173"/>
      <c r="AB258" s="173"/>
      <c r="AC258" s="173"/>
      <c r="AD258" s="173"/>
      <c r="AE258" s="173"/>
      <c r="AF258" s="173"/>
      <c r="AG258" s="173"/>
      <c r="AH258" s="173"/>
      <c r="AI258" s="173"/>
      <c r="AJ258" s="173"/>
      <c r="AK258" s="173"/>
      <c r="AL258" s="173"/>
      <c r="AM258" s="173"/>
      <c r="AN258" s="173"/>
      <c r="AO258" s="173"/>
      <c r="AP258" s="173"/>
      <c r="AQ258" s="173"/>
      <c r="AR258" s="173"/>
      <c r="AS258" s="173"/>
      <c r="AT258" s="173"/>
      <c r="AU258" s="173"/>
      <c r="AV258" s="173"/>
      <c r="AW258" s="173"/>
      <c r="AX258" s="173"/>
      <c r="AY258" s="173"/>
      <c r="AZ258" s="173"/>
      <c r="BA258" s="173"/>
      <c r="BB258" s="173"/>
      <c r="BC258" s="173"/>
      <c r="BD258" s="173"/>
      <c r="BE258" s="173"/>
      <c r="BF258" s="173"/>
      <c r="BG258" s="173"/>
      <c r="BH258" s="173"/>
      <c r="BI258" s="173"/>
      <c r="BJ258" s="173"/>
      <c r="BK258" s="173"/>
      <c r="BL258" s="173"/>
      <c r="BM258" s="173"/>
      <c r="BN258" s="173"/>
      <c r="BO258" s="173"/>
      <c r="BP258" s="173"/>
      <c r="BQ258" s="173"/>
      <c r="BR258" s="173"/>
      <c r="BS258" s="173"/>
      <c r="BT258" s="173"/>
      <c r="BU258" s="173"/>
      <c r="BV258" s="173"/>
      <c r="BW258" s="173"/>
      <c r="BX258" s="173"/>
      <c r="BY258" s="173"/>
      <c r="BZ258" s="173"/>
      <c r="CA258" s="173"/>
      <c r="CB258" s="173"/>
      <c r="CC258" s="173"/>
      <c r="CD258" s="173"/>
      <c r="CE258" s="173"/>
      <c r="CF258" s="173"/>
      <c r="CG258" s="173"/>
      <c r="CH258" s="173"/>
      <c r="CI258" s="173"/>
      <c r="CJ258" s="173"/>
      <c r="CK258" s="173"/>
      <c r="CL258" s="173"/>
      <c r="CM258" s="173"/>
      <c r="CN258" s="173"/>
      <c r="CO258" s="173"/>
      <c r="CP258" s="173"/>
      <c r="CQ258" s="173"/>
      <c r="CR258" s="173"/>
      <c r="CS258" s="173"/>
      <c r="CT258" s="173"/>
      <c r="CU258" s="173"/>
      <c r="CV258" s="173"/>
      <c r="CW258" s="173"/>
      <c r="CX258" s="173"/>
      <c r="CY258" s="173"/>
      <c r="CZ258" s="173"/>
      <c r="DA258" s="173"/>
      <c r="DB258" s="173"/>
      <c r="DC258" s="173"/>
      <c r="DD258" s="173"/>
      <c r="DE258" s="173"/>
      <c r="DF258" s="173"/>
      <c r="DG258" s="173"/>
      <c r="DH258" s="173"/>
      <c r="DI258" s="173"/>
      <c r="DJ258" s="173"/>
      <c r="DK258" s="173"/>
      <c r="DL258" s="173"/>
      <c r="DM258" s="173"/>
      <c r="DN258" s="173"/>
      <c r="DO258" s="173"/>
      <c r="DP258" s="173"/>
      <c r="DQ258" s="173"/>
      <c r="DR258" s="173"/>
      <c r="DS258" s="173"/>
      <c r="DT258" s="173"/>
      <c r="DU258" s="173"/>
      <c r="DV258" s="173"/>
      <c r="DW258" s="173"/>
      <c r="DX258" s="173"/>
      <c r="DY258" s="173"/>
      <c r="DZ258" s="173"/>
      <c r="EA258" s="173"/>
      <c r="EB258" s="173"/>
      <c r="EC258" s="173"/>
      <c r="ED258" s="173"/>
      <c r="EE258" s="173"/>
      <c r="EF258" s="173"/>
      <c r="EG258" s="173"/>
      <c r="EH258" s="173"/>
      <c r="EI258" s="173"/>
      <c r="EJ258" s="173"/>
      <c r="EK258" s="173"/>
      <c r="EL258" s="173"/>
      <c r="EM258" s="173"/>
      <c r="EN258" s="173"/>
      <c r="EO258" s="173"/>
      <c r="EP258" s="173"/>
      <c r="EQ258" s="173"/>
      <c r="ER258" s="173"/>
      <c r="ES258" s="173"/>
      <c r="ET258" s="173"/>
      <c r="EU258" s="173"/>
      <c r="EV258" s="173"/>
      <c r="EW258" s="173"/>
      <c r="EX258" s="173"/>
      <c r="EY258" s="173"/>
      <c r="EZ258" s="173"/>
      <c r="FA258" s="173"/>
      <c r="FB258" s="173"/>
      <c r="FC258" s="173"/>
      <c r="FD258" s="173"/>
      <c r="FE258" s="173"/>
      <c r="FF258" s="173"/>
      <c r="FG258" s="173"/>
      <c r="FH258" s="173"/>
      <c r="FI258" s="173"/>
      <c r="FJ258" s="173"/>
      <c r="FK258" s="173"/>
      <c r="FL258" s="173"/>
      <c r="FM258" s="173"/>
      <c r="FN258" s="173"/>
      <c r="FO258" s="173"/>
      <c r="FP258" s="173"/>
      <c r="FQ258" s="173"/>
      <c r="FR258" s="173"/>
      <c r="FS258" s="173"/>
      <c r="FT258" s="173"/>
      <c r="FU258" s="173"/>
      <c r="FV258" s="173"/>
      <c r="FW258" s="173"/>
      <c r="FX258" s="173"/>
      <c r="FY258" s="173"/>
      <c r="FZ258" s="173"/>
      <c r="GA258" s="173"/>
      <c r="GB258" s="173"/>
      <c r="GC258" s="173"/>
      <c r="GD258" s="173"/>
      <c r="GE258" s="173"/>
      <c r="GF258" s="173"/>
      <c r="GG258" s="173"/>
      <c r="GH258" s="173"/>
      <c r="GI258" s="173"/>
      <c r="GJ258" s="173"/>
      <c r="GK258" s="173"/>
      <c r="GL258" s="173"/>
      <c r="GM258" s="173"/>
      <c r="GN258" s="173"/>
      <c r="GO258" s="173"/>
      <c r="GP258" s="173"/>
    </row>
    <row r="259" spans="1:198" s="127" customFormat="1" ht="12.75" customHeight="1" x14ac:dyDescent="0.2">
      <c r="A259" s="31" t="s">
        <v>330</v>
      </c>
      <c r="B259" s="31"/>
      <c r="C259" s="31" t="s">
        <v>331</v>
      </c>
      <c r="D259" s="31" t="s">
        <v>237</v>
      </c>
      <c r="E259" s="31" t="s">
        <v>332</v>
      </c>
      <c r="F259" s="33">
        <v>2004</v>
      </c>
      <c r="G259" s="31" t="s">
        <v>378</v>
      </c>
      <c r="H259" s="196">
        <v>10.5</v>
      </c>
      <c r="I259" s="33">
        <v>2007</v>
      </c>
      <c r="J259" s="31"/>
      <c r="K259" s="35">
        <v>8</v>
      </c>
      <c r="L259" s="250">
        <f>K259/H259</f>
        <v>0.76190476190476186</v>
      </c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  <c r="AA259" s="173"/>
      <c r="AB259" s="173"/>
      <c r="AC259" s="173"/>
      <c r="AD259" s="173"/>
      <c r="AE259" s="173"/>
      <c r="AF259" s="173"/>
      <c r="AG259" s="173"/>
      <c r="AH259" s="173"/>
      <c r="AI259" s="173"/>
      <c r="AJ259" s="173"/>
      <c r="AK259" s="173"/>
      <c r="AL259" s="173"/>
      <c r="AM259" s="173"/>
      <c r="AN259" s="173"/>
      <c r="AO259" s="173"/>
      <c r="AP259" s="173"/>
      <c r="AQ259" s="173"/>
      <c r="AR259" s="173"/>
      <c r="AS259" s="173"/>
      <c r="AT259" s="173"/>
      <c r="AU259" s="173"/>
      <c r="AV259" s="173"/>
      <c r="AW259" s="173"/>
      <c r="AX259" s="173"/>
      <c r="AY259" s="173"/>
      <c r="AZ259" s="173"/>
      <c r="BA259" s="173"/>
      <c r="BB259" s="173"/>
      <c r="BC259" s="173"/>
      <c r="BD259" s="173"/>
      <c r="BE259" s="173"/>
      <c r="BF259" s="173"/>
      <c r="BG259" s="173"/>
      <c r="BH259" s="173"/>
      <c r="BI259" s="173"/>
      <c r="BJ259" s="173"/>
      <c r="BK259" s="173"/>
      <c r="BL259" s="173"/>
      <c r="BM259" s="173"/>
      <c r="BN259" s="173"/>
      <c r="BO259" s="173"/>
      <c r="BP259" s="173"/>
      <c r="BQ259" s="173"/>
      <c r="BR259" s="173"/>
      <c r="BS259" s="173"/>
      <c r="BT259" s="173"/>
      <c r="BU259" s="173"/>
      <c r="BV259" s="173"/>
      <c r="BW259" s="173"/>
      <c r="BX259" s="173"/>
      <c r="BY259" s="173"/>
      <c r="BZ259" s="173"/>
      <c r="CA259" s="173"/>
      <c r="CB259" s="173"/>
      <c r="CC259" s="173"/>
      <c r="CD259" s="173"/>
      <c r="CE259" s="173"/>
      <c r="CF259" s="173"/>
      <c r="CG259" s="173"/>
      <c r="CH259" s="173"/>
      <c r="CI259" s="173"/>
      <c r="CJ259" s="173"/>
      <c r="CK259" s="173"/>
      <c r="CL259" s="173"/>
      <c r="CM259" s="173"/>
      <c r="CN259" s="173"/>
      <c r="CO259" s="173"/>
      <c r="CP259" s="173"/>
      <c r="CQ259" s="173"/>
      <c r="CR259" s="173"/>
      <c r="CS259" s="173"/>
      <c r="CT259" s="173"/>
      <c r="CU259" s="173"/>
      <c r="CV259" s="173"/>
      <c r="CW259" s="173"/>
      <c r="CX259" s="173"/>
      <c r="CY259" s="173"/>
      <c r="CZ259" s="173"/>
      <c r="DA259" s="173"/>
      <c r="DB259" s="173"/>
      <c r="DC259" s="173"/>
      <c r="DD259" s="173"/>
      <c r="DE259" s="173"/>
      <c r="DF259" s="173"/>
      <c r="DG259" s="173"/>
      <c r="DH259" s="173"/>
      <c r="DI259" s="173"/>
      <c r="DJ259" s="173"/>
      <c r="DK259" s="173"/>
      <c r="DL259" s="173"/>
      <c r="DM259" s="173"/>
      <c r="DN259" s="173"/>
      <c r="DO259" s="173"/>
      <c r="DP259" s="173"/>
      <c r="DQ259" s="173"/>
      <c r="DR259" s="173"/>
      <c r="DS259" s="173"/>
      <c r="DT259" s="173"/>
      <c r="DU259" s="173"/>
      <c r="DV259" s="173"/>
      <c r="DW259" s="173"/>
      <c r="DX259" s="173"/>
      <c r="DY259" s="173"/>
      <c r="DZ259" s="173"/>
      <c r="EA259" s="173"/>
      <c r="EB259" s="173"/>
      <c r="EC259" s="173"/>
      <c r="ED259" s="173"/>
      <c r="EE259" s="173"/>
      <c r="EF259" s="173"/>
      <c r="EG259" s="173"/>
      <c r="EH259" s="173"/>
      <c r="EI259" s="173"/>
      <c r="EJ259" s="173"/>
      <c r="EK259" s="173"/>
      <c r="EL259" s="173"/>
      <c r="EM259" s="173"/>
      <c r="EN259" s="173"/>
      <c r="EO259" s="173"/>
      <c r="EP259" s="173"/>
      <c r="EQ259" s="173"/>
      <c r="ER259" s="173"/>
      <c r="ES259" s="173"/>
      <c r="ET259" s="173"/>
      <c r="EU259" s="173"/>
      <c r="EV259" s="173"/>
      <c r="EW259" s="173"/>
      <c r="EX259" s="173"/>
      <c r="EY259" s="173"/>
      <c r="EZ259" s="173"/>
      <c r="FA259" s="173"/>
      <c r="FB259" s="173"/>
      <c r="FC259" s="173"/>
      <c r="FD259" s="173"/>
      <c r="FE259" s="173"/>
      <c r="FF259" s="173"/>
      <c r="FG259" s="173"/>
      <c r="FH259" s="173"/>
      <c r="FI259" s="173"/>
      <c r="FJ259" s="173"/>
      <c r="FK259" s="173"/>
      <c r="FL259" s="173"/>
      <c r="FM259" s="173"/>
      <c r="FN259" s="173"/>
      <c r="FO259" s="173"/>
      <c r="FP259" s="173"/>
      <c r="FQ259" s="173"/>
      <c r="FR259" s="173"/>
      <c r="FS259" s="173"/>
      <c r="FT259" s="173"/>
      <c r="FU259" s="173"/>
      <c r="FV259" s="173"/>
      <c r="FW259" s="173"/>
      <c r="FX259" s="173"/>
      <c r="FY259" s="173"/>
      <c r="FZ259" s="173"/>
      <c r="GA259" s="173"/>
      <c r="GB259" s="173"/>
      <c r="GC259" s="173"/>
      <c r="GD259" s="173"/>
      <c r="GE259" s="173"/>
      <c r="GF259" s="173"/>
      <c r="GG259" s="173"/>
      <c r="GH259" s="173"/>
      <c r="GI259" s="173"/>
      <c r="GJ259" s="173"/>
      <c r="GK259" s="173"/>
      <c r="GL259" s="173"/>
      <c r="GM259" s="173"/>
      <c r="GN259" s="173"/>
      <c r="GO259" s="173"/>
      <c r="GP259" s="173"/>
    </row>
    <row r="260" spans="1:198" s="127" customFormat="1" ht="12.75" customHeight="1" x14ac:dyDescent="0.2">
      <c r="A260" s="31" t="s">
        <v>333</v>
      </c>
      <c r="B260" s="31" t="s">
        <v>334</v>
      </c>
      <c r="C260" s="31" t="s">
        <v>335</v>
      </c>
      <c r="D260" s="31" t="s">
        <v>10</v>
      </c>
      <c r="E260" s="31" t="s">
        <v>293</v>
      </c>
      <c r="F260" s="33">
        <v>2002</v>
      </c>
      <c r="G260" s="31" t="s">
        <v>379</v>
      </c>
      <c r="H260" s="196">
        <v>10.5</v>
      </c>
      <c r="I260" s="33">
        <v>2007</v>
      </c>
      <c r="J260" s="31"/>
      <c r="K260" s="35">
        <v>7.98</v>
      </c>
      <c r="L260" s="250">
        <f>K260/H260</f>
        <v>0.76</v>
      </c>
      <c r="M260" s="173"/>
      <c r="N260" s="173"/>
      <c r="O260" s="173"/>
      <c r="P260" s="173"/>
      <c r="Q260" s="173"/>
      <c r="R260" s="173"/>
      <c r="S260" s="173"/>
      <c r="T260" s="173"/>
      <c r="U260" s="173"/>
      <c r="V260" s="173"/>
      <c r="W260" s="173"/>
      <c r="X260" s="173"/>
      <c r="Y260" s="173"/>
      <c r="Z260" s="173"/>
      <c r="AA260" s="173"/>
      <c r="AB260" s="173"/>
      <c r="AC260" s="173"/>
      <c r="AD260" s="173"/>
      <c r="AE260" s="173"/>
      <c r="AF260" s="173"/>
      <c r="AG260" s="173"/>
      <c r="AH260" s="173"/>
      <c r="AI260" s="173"/>
      <c r="AJ260" s="173"/>
      <c r="AK260" s="173"/>
      <c r="AL260" s="173"/>
      <c r="AM260" s="173"/>
      <c r="AN260" s="173"/>
      <c r="AO260" s="173"/>
      <c r="AP260" s="173"/>
      <c r="AQ260" s="173"/>
      <c r="AR260" s="173"/>
      <c r="AS260" s="173"/>
      <c r="AT260" s="173"/>
      <c r="AU260" s="173"/>
      <c r="AV260" s="173"/>
      <c r="AW260" s="173"/>
      <c r="AX260" s="173"/>
      <c r="AY260" s="173"/>
      <c r="AZ260" s="173"/>
      <c r="BA260" s="173"/>
      <c r="BB260" s="173"/>
      <c r="BC260" s="173"/>
      <c r="BD260" s="173"/>
      <c r="BE260" s="173"/>
      <c r="BF260" s="173"/>
      <c r="BG260" s="173"/>
      <c r="BH260" s="173"/>
      <c r="BI260" s="173"/>
      <c r="BJ260" s="173"/>
      <c r="BK260" s="173"/>
      <c r="BL260" s="173"/>
      <c r="BM260" s="173"/>
      <c r="BN260" s="173"/>
      <c r="BO260" s="173"/>
      <c r="BP260" s="173"/>
      <c r="BQ260" s="173"/>
      <c r="BR260" s="173"/>
      <c r="BS260" s="173"/>
      <c r="BT260" s="173"/>
      <c r="BU260" s="173"/>
      <c r="BV260" s="173"/>
      <c r="BW260" s="173"/>
      <c r="BX260" s="173"/>
      <c r="BY260" s="173"/>
      <c r="BZ260" s="173"/>
      <c r="CA260" s="173"/>
      <c r="CB260" s="173"/>
      <c r="CC260" s="173"/>
      <c r="CD260" s="173"/>
      <c r="CE260" s="173"/>
      <c r="CF260" s="173"/>
      <c r="CG260" s="173"/>
      <c r="CH260" s="173"/>
      <c r="CI260" s="173"/>
      <c r="CJ260" s="173"/>
      <c r="CK260" s="173"/>
      <c r="CL260" s="173"/>
      <c r="CM260" s="173"/>
      <c r="CN260" s="173"/>
      <c r="CO260" s="173"/>
      <c r="CP260" s="173"/>
      <c r="CQ260" s="173"/>
      <c r="CR260" s="173"/>
      <c r="CS260" s="173"/>
      <c r="CT260" s="173"/>
      <c r="CU260" s="173"/>
      <c r="CV260" s="173"/>
      <c r="CW260" s="173"/>
      <c r="CX260" s="173"/>
      <c r="CY260" s="173"/>
      <c r="CZ260" s="173"/>
      <c r="DA260" s="173"/>
      <c r="DB260" s="173"/>
      <c r="DC260" s="173"/>
      <c r="DD260" s="173"/>
      <c r="DE260" s="173"/>
      <c r="DF260" s="173"/>
      <c r="DG260" s="173"/>
      <c r="DH260" s="173"/>
      <c r="DI260" s="173"/>
      <c r="DJ260" s="173"/>
      <c r="DK260" s="173"/>
      <c r="DL260" s="173"/>
      <c r="DM260" s="173"/>
      <c r="DN260" s="173"/>
      <c r="DO260" s="173"/>
      <c r="DP260" s="173"/>
      <c r="DQ260" s="173"/>
      <c r="DR260" s="173"/>
      <c r="DS260" s="173"/>
      <c r="DT260" s="173"/>
      <c r="DU260" s="173"/>
      <c r="DV260" s="173"/>
      <c r="DW260" s="173"/>
      <c r="DX260" s="173"/>
      <c r="DY260" s="173"/>
      <c r="DZ260" s="173"/>
      <c r="EA260" s="173"/>
      <c r="EB260" s="173"/>
      <c r="EC260" s="173"/>
      <c r="ED260" s="173"/>
      <c r="EE260" s="173"/>
      <c r="EF260" s="173"/>
      <c r="EG260" s="173"/>
      <c r="EH260" s="173"/>
      <c r="EI260" s="173"/>
      <c r="EJ260" s="173"/>
      <c r="EK260" s="173"/>
      <c r="EL260" s="173"/>
      <c r="EM260" s="173"/>
      <c r="EN260" s="173"/>
      <c r="EO260" s="173"/>
      <c r="EP260" s="173"/>
      <c r="EQ260" s="173"/>
      <c r="ER260" s="173"/>
      <c r="ES260" s="173"/>
      <c r="ET260" s="173"/>
      <c r="EU260" s="173"/>
      <c r="EV260" s="173"/>
      <c r="EW260" s="173"/>
      <c r="EX260" s="173"/>
      <c r="EY260" s="173"/>
      <c r="EZ260" s="173"/>
      <c r="FA260" s="173"/>
      <c r="FB260" s="173"/>
      <c r="FC260" s="173"/>
      <c r="FD260" s="173"/>
      <c r="FE260" s="173"/>
      <c r="FF260" s="173"/>
      <c r="FG260" s="173"/>
      <c r="FH260" s="173"/>
      <c r="FI260" s="173"/>
      <c r="FJ260" s="173"/>
      <c r="FK260" s="173"/>
      <c r="FL260" s="173"/>
      <c r="FM260" s="173"/>
      <c r="FN260" s="173"/>
      <c r="FO260" s="173"/>
      <c r="FP260" s="173"/>
      <c r="FQ260" s="173"/>
      <c r="FR260" s="173"/>
      <c r="FS260" s="173"/>
      <c r="FT260" s="173"/>
      <c r="FU260" s="173"/>
      <c r="FV260" s="173"/>
      <c r="FW260" s="173"/>
      <c r="FX260" s="173"/>
      <c r="FY260" s="173"/>
      <c r="FZ260" s="173"/>
      <c r="GA260" s="173"/>
      <c r="GB260" s="173"/>
      <c r="GC260" s="173"/>
      <c r="GD260" s="173"/>
      <c r="GE260" s="173"/>
      <c r="GF260" s="173"/>
      <c r="GG260" s="173"/>
      <c r="GH260" s="173"/>
      <c r="GI260" s="173"/>
      <c r="GJ260" s="173"/>
      <c r="GK260" s="173"/>
      <c r="GL260" s="173"/>
      <c r="GM260" s="173"/>
      <c r="GN260" s="173"/>
      <c r="GO260" s="173"/>
      <c r="GP260" s="173"/>
    </row>
    <row r="261" spans="1:198" s="127" customFormat="1" ht="12.75" customHeight="1" x14ac:dyDescent="0.2">
      <c r="A261" s="56" t="s">
        <v>465</v>
      </c>
      <c r="B261" s="56"/>
      <c r="C261" s="57" t="s">
        <v>466</v>
      </c>
      <c r="D261" s="56" t="s">
        <v>94</v>
      </c>
      <c r="E261" s="57" t="s">
        <v>467</v>
      </c>
      <c r="F261" s="58">
        <v>2006</v>
      </c>
      <c r="G261" s="62" t="s">
        <v>472</v>
      </c>
      <c r="H261" s="193">
        <v>10.5</v>
      </c>
      <c r="I261" s="58">
        <v>2009</v>
      </c>
      <c r="J261" s="57"/>
      <c r="K261" s="59">
        <v>10.48</v>
      </c>
      <c r="L261" s="250">
        <f>K261/H261</f>
        <v>0.99809523809523815</v>
      </c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  <c r="W261" s="173"/>
      <c r="X261" s="173"/>
      <c r="Y261" s="173"/>
      <c r="Z261" s="173"/>
      <c r="AA261" s="173"/>
      <c r="AB261" s="173"/>
      <c r="AC261" s="173"/>
      <c r="AD261" s="173"/>
      <c r="AE261" s="173"/>
      <c r="AF261" s="173"/>
      <c r="AG261" s="173"/>
      <c r="AH261" s="173"/>
      <c r="AI261" s="173"/>
      <c r="AJ261" s="173"/>
      <c r="AK261" s="173"/>
      <c r="AL261" s="173"/>
      <c r="AM261" s="173"/>
      <c r="AN261" s="173"/>
      <c r="AO261" s="173"/>
      <c r="AP261" s="173"/>
      <c r="AQ261" s="173"/>
      <c r="AR261" s="173"/>
      <c r="AS261" s="173"/>
      <c r="AT261" s="173"/>
      <c r="AU261" s="173"/>
      <c r="AV261" s="173"/>
      <c r="AW261" s="173"/>
      <c r="AX261" s="173"/>
      <c r="AY261" s="173"/>
      <c r="AZ261" s="173"/>
      <c r="BA261" s="173"/>
      <c r="BB261" s="173"/>
      <c r="BC261" s="173"/>
      <c r="BD261" s="173"/>
      <c r="BE261" s="173"/>
      <c r="BF261" s="173"/>
      <c r="BG261" s="173"/>
      <c r="BH261" s="173"/>
      <c r="BI261" s="173"/>
      <c r="BJ261" s="173"/>
      <c r="BK261" s="173"/>
      <c r="BL261" s="173"/>
      <c r="BM261" s="173"/>
      <c r="BN261" s="173"/>
      <c r="BO261" s="173"/>
      <c r="BP261" s="173"/>
      <c r="BQ261" s="173"/>
      <c r="BR261" s="173"/>
      <c r="BS261" s="173"/>
      <c r="BT261" s="173"/>
      <c r="BU261" s="173"/>
      <c r="BV261" s="173"/>
      <c r="BW261" s="173"/>
      <c r="BX261" s="173"/>
      <c r="BY261" s="173"/>
      <c r="BZ261" s="173"/>
      <c r="CA261" s="173"/>
      <c r="CB261" s="173"/>
      <c r="CC261" s="173"/>
      <c r="CD261" s="173"/>
      <c r="CE261" s="173"/>
      <c r="CF261" s="173"/>
      <c r="CG261" s="173"/>
      <c r="CH261" s="173"/>
      <c r="CI261" s="173"/>
      <c r="CJ261" s="173"/>
      <c r="CK261" s="173"/>
      <c r="CL261" s="173"/>
      <c r="CM261" s="173"/>
      <c r="CN261" s="173"/>
      <c r="CO261" s="173"/>
      <c r="CP261" s="173"/>
      <c r="CQ261" s="173"/>
      <c r="CR261" s="173"/>
      <c r="CS261" s="173"/>
      <c r="CT261" s="173"/>
      <c r="CU261" s="173"/>
      <c r="CV261" s="173"/>
      <c r="CW261" s="173"/>
      <c r="CX261" s="173"/>
      <c r="CY261" s="173"/>
      <c r="CZ261" s="173"/>
      <c r="DA261" s="173"/>
      <c r="DB261" s="173"/>
      <c r="DC261" s="173"/>
      <c r="DD261" s="173"/>
      <c r="DE261" s="173"/>
      <c r="DF261" s="173"/>
      <c r="DG261" s="173"/>
      <c r="DH261" s="173"/>
      <c r="DI261" s="173"/>
      <c r="DJ261" s="173"/>
      <c r="DK261" s="173"/>
      <c r="DL261" s="173"/>
      <c r="DM261" s="173"/>
      <c r="DN261" s="173"/>
      <c r="DO261" s="173"/>
      <c r="DP261" s="173"/>
      <c r="DQ261" s="173"/>
      <c r="DR261" s="173"/>
      <c r="DS261" s="173"/>
      <c r="DT261" s="173"/>
      <c r="DU261" s="173"/>
      <c r="DV261" s="173"/>
      <c r="DW261" s="173"/>
      <c r="DX261" s="173"/>
      <c r="DY261" s="173"/>
      <c r="DZ261" s="173"/>
      <c r="EA261" s="173"/>
      <c r="EB261" s="173"/>
      <c r="EC261" s="173"/>
      <c r="ED261" s="173"/>
      <c r="EE261" s="173"/>
      <c r="EF261" s="173"/>
      <c r="EG261" s="173"/>
      <c r="EH261" s="173"/>
      <c r="EI261" s="173"/>
      <c r="EJ261" s="173"/>
      <c r="EK261" s="173"/>
      <c r="EL261" s="173"/>
      <c r="EM261" s="173"/>
      <c r="EN261" s="173"/>
      <c r="EO261" s="173"/>
      <c r="EP261" s="173"/>
      <c r="EQ261" s="173"/>
      <c r="ER261" s="173"/>
      <c r="ES261" s="173"/>
      <c r="ET261" s="173"/>
      <c r="EU261" s="173"/>
      <c r="EV261" s="173"/>
      <c r="EW261" s="173"/>
      <c r="EX261" s="173"/>
      <c r="EY261" s="173"/>
      <c r="EZ261" s="173"/>
      <c r="FA261" s="173"/>
      <c r="FB261" s="173"/>
      <c r="FC261" s="173"/>
      <c r="FD261" s="173"/>
      <c r="FE261" s="173"/>
      <c r="FF261" s="173"/>
      <c r="FG261" s="173"/>
      <c r="FH261" s="173"/>
      <c r="FI261" s="173"/>
      <c r="FJ261" s="173"/>
      <c r="FK261" s="173"/>
      <c r="FL261" s="173"/>
      <c r="FM261" s="173"/>
      <c r="FN261" s="173"/>
      <c r="FO261" s="173"/>
      <c r="FP261" s="173"/>
      <c r="FQ261" s="173"/>
      <c r="FR261" s="173"/>
      <c r="FS261" s="173"/>
      <c r="FT261" s="173"/>
      <c r="FU261" s="173"/>
      <c r="FV261" s="173"/>
      <c r="FW261" s="173"/>
      <c r="FX261" s="173"/>
      <c r="FY261" s="173"/>
      <c r="FZ261" s="173"/>
      <c r="GA261" s="173"/>
      <c r="GB261" s="173"/>
      <c r="GC261" s="173"/>
      <c r="GD261" s="173"/>
      <c r="GE261" s="173"/>
      <c r="GF261" s="173"/>
      <c r="GG261" s="173"/>
      <c r="GH261" s="173"/>
      <c r="GI261" s="173"/>
      <c r="GJ261" s="173"/>
      <c r="GK261" s="173"/>
      <c r="GL261" s="173"/>
      <c r="GM261" s="173"/>
      <c r="GN261" s="173"/>
      <c r="GO261" s="173"/>
      <c r="GP261" s="173"/>
    </row>
    <row r="262" spans="1:198" s="127" customFormat="1" ht="12.75" customHeight="1" x14ac:dyDescent="0.2">
      <c r="A262" s="56" t="s">
        <v>473</v>
      </c>
      <c r="B262" s="56"/>
      <c r="C262" s="57" t="s">
        <v>148</v>
      </c>
      <c r="D262" s="56" t="s">
        <v>24</v>
      </c>
      <c r="E262" s="57" t="s">
        <v>179</v>
      </c>
      <c r="F262" s="58">
        <v>2008</v>
      </c>
      <c r="G262" s="56" t="s">
        <v>474</v>
      </c>
      <c r="H262" s="193">
        <v>10.5</v>
      </c>
      <c r="I262" s="58">
        <v>2009</v>
      </c>
      <c r="J262" s="57"/>
      <c r="K262" s="59">
        <v>10.48</v>
      </c>
      <c r="L262" s="250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3"/>
      <c r="AE262" s="173"/>
      <c r="AF262" s="173"/>
      <c r="AG262" s="173"/>
      <c r="AH262" s="173"/>
      <c r="AI262" s="173"/>
      <c r="AJ262" s="173"/>
      <c r="AK262" s="173"/>
      <c r="AL262" s="173"/>
      <c r="AM262" s="173"/>
      <c r="AN262" s="173"/>
      <c r="AO262" s="173"/>
      <c r="AP262" s="173"/>
      <c r="AQ262" s="173"/>
      <c r="AR262" s="173"/>
      <c r="AS262" s="173"/>
      <c r="AT262" s="173"/>
      <c r="AU262" s="173"/>
      <c r="AV262" s="173"/>
      <c r="AW262" s="173"/>
      <c r="AX262" s="173"/>
      <c r="AY262" s="173"/>
      <c r="AZ262" s="173"/>
      <c r="BA262" s="173"/>
      <c r="BB262" s="173"/>
      <c r="BC262" s="173"/>
      <c r="BD262" s="173"/>
      <c r="BE262" s="173"/>
      <c r="BF262" s="173"/>
      <c r="BG262" s="173"/>
      <c r="BH262" s="173"/>
      <c r="BI262" s="173"/>
      <c r="BJ262" s="173"/>
      <c r="BK262" s="173"/>
      <c r="BL262" s="173"/>
      <c r="BM262" s="173"/>
      <c r="BN262" s="173"/>
      <c r="BO262" s="173"/>
      <c r="BP262" s="173"/>
      <c r="BQ262" s="173"/>
      <c r="BR262" s="173"/>
      <c r="BS262" s="173"/>
      <c r="BT262" s="173"/>
      <c r="BU262" s="173"/>
      <c r="BV262" s="173"/>
      <c r="BW262" s="173"/>
      <c r="BX262" s="173"/>
      <c r="BY262" s="173"/>
      <c r="BZ262" s="173"/>
      <c r="CA262" s="173"/>
      <c r="CB262" s="173"/>
      <c r="CC262" s="173"/>
      <c r="CD262" s="173"/>
      <c r="CE262" s="173"/>
      <c r="CF262" s="173"/>
      <c r="CG262" s="173"/>
      <c r="CH262" s="173"/>
      <c r="CI262" s="173"/>
      <c r="CJ262" s="173"/>
      <c r="CK262" s="173"/>
      <c r="CL262" s="173"/>
      <c r="CM262" s="173"/>
      <c r="CN262" s="173"/>
      <c r="CO262" s="173"/>
      <c r="CP262" s="173"/>
      <c r="CQ262" s="173"/>
      <c r="CR262" s="173"/>
      <c r="CS262" s="173"/>
      <c r="CT262" s="173"/>
      <c r="CU262" s="173"/>
      <c r="CV262" s="173"/>
      <c r="CW262" s="173"/>
      <c r="CX262" s="173"/>
      <c r="CY262" s="173"/>
      <c r="CZ262" s="173"/>
      <c r="DA262" s="173"/>
      <c r="DB262" s="173"/>
      <c r="DC262" s="173"/>
      <c r="DD262" s="173"/>
      <c r="DE262" s="173"/>
      <c r="DF262" s="173"/>
      <c r="DG262" s="173"/>
      <c r="DH262" s="173"/>
      <c r="DI262" s="173"/>
      <c r="DJ262" s="173"/>
      <c r="DK262" s="173"/>
      <c r="DL262" s="173"/>
      <c r="DM262" s="173"/>
      <c r="DN262" s="173"/>
      <c r="DO262" s="173"/>
      <c r="DP262" s="173"/>
      <c r="DQ262" s="173"/>
      <c r="DR262" s="173"/>
      <c r="DS262" s="173"/>
      <c r="DT262" s="173"/>
      <c r="DU262" s="173"/>
      <c r="DV262" s="173"/>
      <c r="DW262" s="173"/>
      <c r="DX262" s="173"/>
      <c r="DY262" s="173"/>
      <c r="DZ262" s="173"/>
      <c r="EA262" s="173"/>
      <c r="EB262" s="173"/>
      <c r="EC262" s="173"/>
      <c r="ED262" s="173"/>
      <c r="EE262" s="173"/>
      <c r="EF262" s="173"/>
      <c r="EG262" s="173"/>
      <c r="EH262" s="173"/>
      <c r="EI262" s="173"/>
      <c r="EJ262" s="173"/>
      <c r="EK262" s="173"/>
      <c r="EL262" s="173"/>
      <c r="EM262" s="173"/>
      <c r="EN262" s="173"/>
      <c r="EO262" s="173"/>
      <c r="EP262" s="173"/>
      <c r="EQ262" s="173"/>
      <c r="ER262" s="173"/>
      <c r="ES262" s="173"/>
      <c r="ET262" s="173"/>
      <c r="EU262" s="173"/>
      <c r="EV262" s="173"/>
      <c r="EW262" s="173"/>
      <c r="EX262" s="173"/>
      <c r="EY262" s="173"/>
      <c r="EZ262" s="173"/>
      <c r="FA262" s="173"/>
      <c r="FB262" s="173"/>
      <c r="FC262" s="173"/>
      <c r="FD262" s="173"/>
      <c r="FE262" s="173"/>
      <c r="FF262" s="173"/>
      <c r="FG262" s="173"/>
      <c r="FH262" s="173"/>
      <c r="FI262" s="173"/>
      <c r="FJ262" s="173"/>
      <c r="FK262" s="173"/>
      <c r="FL262" s="173"/>
      <c r="FM262" s="173"/>
      <c r="FN262" s="173"/>
      <c r="FO262" s="173"/>
      <c r="FP262" s="173"/>
      <c r="FQ262" s="173"/>
      <c r="FR262" s="173"/>
      <c r="FS262" s="173"/>
      <c r="FT262" s="173"/>
      <c r="FU262" s="173"/>
      <c r="FV262" s="173"/>
      <c r="FW262" s="173"/>
      <c r="FX262" s="173"/>
      <c r="FY262" s="173"/>
      <c r="FZ262" s="173"/>
      <c r="GA262" s="173"/>
      <c r="GB262" s="173"/>
      <c r="GC262" s="173"/>
      <c r="GD262" s="173"/>
      <c r="GE262" s="173"/>
      <c r="GF262" s="173"/>
      <c r="GG262" s="173"/>
      <c r="GH262" s="173"/>
      <c r="GI262" s="173"/>
      <c r="GJ262" s="173"/>
      <c r="GK262" s="173"/>
      <c r="GL262" s="173"/>
      <c r="GM262" s="173"/>
      <c r="GN262" s="173"/>
      <c r="GO262" s="173"/>
      <c r="GP262" s="173"/>
    </row>
    <row r="263" spans="1:198" s="127" customFormat="1" ht="12.75" customHeight="1" x14ac:dyDescent="0.2">
      <c r="A263" s="56" t="s">
        <v>484</v>
      </c>
      <c r="B263" s="56" t="s">
        <v>96</v>
      </c>
      <c r="C263" s="57" t="s">
        <v>321</v>
      </c>
      <c r="D263" s="56" t="s">
        <v>33</v>
      </c>
      <c r="E263" s="57" t="s">
        <v>485</v>
      </c>
      <c r="F263" s="58">
        <v>2004</v>
      </c>
      <c r="G263" s="56" t="s">
        <v>486</v>
      </c>
      <c r="H263" s="193">
        <v>10.5</v>
      </c>
      <c r="I263" s="58">
        <v>2009</v>
      </c>
      <c r="J263" s="57"/>
      <c r="K263" s="59">
        <v>13.49</v>
      </c>
      <c r="L263" s="250">
        <f>K263/H263</f>
        <v>1.2847619047619048</v>
      </c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  <c r="AJ263" s="173"/>
      <c r="AK263" s="173"/>
      <c r="AL263" s="173"/>
      <c r="AM263" s="173"/>
      <c r="AN263" s="173"/>
      <c r="AO263" s="173"/>
      <c r="AP263" s="173"/>
      <c r="AQ263" s="173"/>
      <c r="AR263" s="173"/>
      <c r="AS263" s="173"/>
      <c r="AT263" s="173"/>
      <c r="AU263" s="173"/>
      <c r="AV263" s="173"/>
      <c r="AW263" s="173"/>
      <c r="AX263" s="173"/>
      <c r="AY263" s="173"/>
      <c r="AZ263" s="173"/>
      <c r="BA263" s="173"/>
      <c r="BB263" s="173"/>
      <c r="BC263" s="173"/>
      <c r="BD263" s="173"/>
      <c r="BE263" s="173"/>
      <c r="BF263" s="173"/>
      <c r="BG263" s="173"/>
      <c r="BH263" s="173"/>
      <c r="BI263" s="173"/>
      <c r="BJ263" s="173"/>
      <c r="BK263" s="173"/>
      <c r="BL263" s="173"/>
      <c r="BM263" s="173"/>
      <c r="BN263" s="173"/>
      <c r="BO263" s="173"/>
      <c r="BP263" s="173"/>
      <c r="BQ263" s="173"/>
      <c r="BR263" s="173"/>
      <c r="BS263" s="173"/>
      <c r="BT263" s="173"/>
      <c r="BU263" s="173"/>
      <c r="BV263" s="173"/>
      <c r="BW263" s="173"/>
      <c r="BX263" s="173"/>
      <c r="BY263" s="173"/>
      <c r="BZ263" s="173"/>
      <c r="CA263" s="173"/>
      <c r="CB263" s="173"/>
      <c r="CC263" s="173"/>
      <c r="CD263" s="173"/>
      <c r="CE263" s="173"/>
      <c r="CF263" s="173"/>
      <c r="CG263" s="173"/>
      <c r="CH263" s="173"/>
      <c r="CI263" s="173"/>
      <c r="CJ263" s="173"/>
      <c r="CK263" s="173"/>
      <c r="CL263" s="173"/>
      <c r="CM263" s="173"/>
      <c r="CN263" s="173"/>
      <c r="CO263" s="173"/>
      <c r="CP263" s="173"/>
      <c r="CQ263" s="173"/>
      <c r="CR263" s="173"/>
      <c r="CS263" s="173"/>
      <c r="CT263" s="173"/>
      <c r="CU263" s="173"/>
      <c r="CV263" s="173"/>
      <c r="CW263" s="173"/>
      <c r="CX263" s="173"/>
      <c r="CY263" s="173"/>
      <c r="CZ263" s="173"/>
      <c r="DA263" s="173"/>
      <c r="DB263" s="173"/>
      <c r="DC263" s="173"/>
      <c r="DD263" s="173"/>
      <c r="DE263" s="173"/>
      <c r="DF263" s="173"/>
      <c r="DG263" s="173"/>
      <c r="DH263" s="173"/>
      <c r="DI263" s="173"/>
      <c r="DJ263" s="173"/>
      <c r="DK263" s="173"/>
      <c r="DL263" s="173"/>
      <c r="DM263" s="173"/>
      <c r="DN263" s="173"/>
      <c r="DO263" s="173"/>
      <c r="DP263" s="173"/>
      <c r="DQ263" s="173"/>
      <c r="DR263" s="173"/>
      <c r="DS263" s="173"/>
      <c r="DT263" s="173"/>
      <c r="DU263" s="173"/>
      <c r="DV263" s="173"/>
      <c r="DW263" s="173"/>
      <c r="DX263" s="173"/>
      <c r="DY263" s="173"/>
      <c r="DZ263" s="173"/>
      <c r="EA263" s="173"/>
      <c r="EB263" s="173"/>
      <c r="EC263" s="173"/>
      <c r="ED263" s="173"/>
      <c r="EE263" s="173"/>
      <c r="EF263" s="173"/>
      <c r="EG263" s="173"/>
      <c r="EH263" s="173"/>
      <c r="EI263" s="173"/>
      <c r="EJ263" s="173"/>
      <c r="EK263" s="173"/>
      <c r="EL263" s="173"/>
      <c r="EM263" s="173"/>
      <c r="EN263" s="173"/>
      <c r="EO263" s="173"/>
      <c r="EP263" s="173"/>
      <c r="EQ263" s="173"/>
      <c r="ER263" s="173"/>
      <c r="ES263" s="173"/>
      <c r="ET263" s="173"/>
      <c r="EU263" s="173"/>
      <c r="EV263" s="173"/>
      <c r="EW263" s="173"/>
      <c r="EX263" s="173"/>
      <c r="EY263" s="173"/>
      <c r="EZ263" s="173"/>
      <c r="FA263" s="173"/>
      <c r="FB263" s="173"/>
      <c r="FC263" s="173"/>
      <c r="FD263" s="173"/>
      <c r="FE263" s="173"/>
      <c r="FF263" s="173"/>
      <c r="FG263" s="173"/>
      <c r="FH263" s="173"/>
      <c r="FI263" s="173"/>
      <c r="FJ263" s="173"/>
      <c r="FK263" s="173"/>
      <c r="FL263" s="173"/>
      <c r="FM263" s="173"/>
      <c r="FN263" s="173"/>
      <c r="FO263" s="173"/>
      <c r="FP263" s="173"/>
      <c r="FQ263" s="173"/>
      <c r="FR263" s="173"/>
      <c r="FS263" s="173"/>
      <c r="FT263" s="173"/>
      <c r="FU263" s="173"/>
      <c r="FV263" s="173"/>
      <c r="FW263" s="173"/>
      <c r="FX263" s="173"/>
      <c r="FY263" s="173"/>
      <c r="FZ263" s="173"/>
      <c r="GA263" s="173"/>
      <c r="GB263" s="173"/>
      <c r="GC263" s="173"/>
      <c r="GD263" s="173"/>
      <c r="GE263" s="173"/>
      <c r="GF263" s="173"/>
      <c r="GG263" s="173"/>
      <c r="GH263" s="173"/>
      <c r="GI263" s="173"/>
      <c r="GJ263" s="173"/>
      <c r="GK263" s="173"/>
      <c r="GL263" s="173"/>
      <c r="GM263" s="173"/>
      <c r="GN263" s="173"/>
      <c r="GO263" s="173"/>
      <c r="GP263" s="173"/>
    </row>
    <row r="264" spans="1:198" s="138" customFormat="1" ht="12.75" customHeight="1" x14ac:dyDescent="0.2">
      <c r="A264" s="56" t="s">
        <v>499</v>
      </c>
      <c r="B264" s="56" t="s">
        <v>500</v>
      </c>
      <c r="C264" s="57" t="s">
        <v>501</v>
      </c>
      <c r="D264" s="56" t="s">
        <v>28</v>
      </c>
      <c r="E264" s="57" t="s">
        <v>60</v>
      </c>
      <c r="F264" s="58">
        <v>2006</v>
      </c>
      <c r="G264" s="56" t="s">
        <v>502</v>
      </c>
      <c r="H264" s="193">
        <v>10.5</v>
      </c>
      <c r="I264" s="58">
        <v>2009</v>
      </c>
      <c r="J264" s="57"/>
      <c r="K264" s="59">
        <v>11.3</v>
      </c>
      <c r="L264" s="250">
        <f>K264/H264</f>
        <v>1.0761904761904764</v>
      </c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  <c r="W264" s="173"/>
      <c r="X264" s="173"/>
      <c r="Y264" s="173"/>
      <c r="Z264" s="173"/>
      <c r="AA264" s="173"/>
      <c r="AB264" s="173"/>
      <c r="AC264" s="173"/>
      <c r="AD264" s="173"/>
      <c r="AE264" s="173"/>
      <c r="AF264" s="173"/>
      <c r="AG264" s="173"/>
      <c r="AH264" s="173"/>
      <c r="AI264" s="173"/>
      <c r="AJ264" s="173"/>
      <c r="AK264" s="173"/>
      <c r="AL264" s="173"/>
      <c r="AM264" s="173"/>
      <c r="AN264" s="173"/>
      <c r="AO264" s="173"/>
      <c r="AP264" s="173"/>
      <c r="AQ264" s="173"/>
      <c r="AR264" s="173"/>
      <c r="AS264" s="173"/>
      <c r="AT264" s="173"/>
      <c r="AU264" s="173"/>
      <c r="AV264" s="173"/>
      <c r="AW264" s="173"/>
      <c r="AX264" s="173"/>
      <c r="AY264" s="173"/>
      <c r="AZ264" s="173"/>
      <c r="BA264" s="173"/>
      <c r="BB264" s="173"/>
      <c r="BC264" s="173"/>
      <c r="BD264" s="173"/>
      <c r="BE264" s="173"/>
      <c r="BF264" s="173"/>
      <c r="BG264" s="173"/>
      <c r="BH264" s="173"/>
      <c r="BI264" s="173"/>
      <c r="BJ264" s="173"/>
      <c r="BK264" s="173"/>
      <c r="BL264" s="173"/>
      <c r="BM264" s="173"/>
      <c r="BN264" s="173"/>
      <c r="BO264" s="173"/>
      <c r="BP264" s="173"/>
      <c r="BQ264" s="173"/>
      <c r="BR264" s="173"/>
      <c r="BS264" s="173"/>
      <c r="BT264" s="173"/>
      <c r="BU264" s="173"/>
      <c r="BV264" s="173"/>
      <c r="BW264" s="173"/>
      <c r="BX264" s="173"/>
      <c r="BY264" s="173"/>
      <c r="BZ264" s="173"/>
      <c r="CA264" s="173"/>
      <c r="CB264" s="173"/>
      <c r="CC264" s="173"/>
      <c r="CD264" s="173"/>
      <c r="CE264" s="173"/>
      <c r="CF264" s="173"/>
      <c r="CG264" s="173"/>
      <c r="CH264" s="173"/>
      <c r="CI264" s="173"/>
      <c r="CJ264" s="173"/>
      <c r="CK264" s="173"/>
      <c r="CL264" s="173"/>
      <c r="CM264" s="173"/>
      <c r="CN264" s="173"/>
      <c r="CO264" s="173"/>
      <c r="CP264" s="173"/>
      <c r="CQ264" s="173"/>
      <c r="CR264" s="173"/>
      <c r="CS264" s="173"/>
      <c r="CT264" s="173"/>
      <c r="CU264" s="173"/>
      <c r="CV264" s="173"/>
      <c r="CW264" s="173"/>
      <c r="CX264" s="173"/>
      <c r="CY264" s="173"/>
      <c r="CZ264" s="173"/>
      <c r="DA264" s="173"/>
      <c r="DB264" s="173"/>
      <c r="DC264" s="173"/>
      <c r="DD264" s="173"/>
      <c r="DE264" s="173"/>
      <c r="DF264" s="173"/>
      <c r="DG264" s="173"/>
      <c r="DH264" s="173"/>
      <c r="DI264" s="173"/>
      <c r="DJ264" s="173"/>
      <c r="DK264" s="173"/>
      <c r="DL264" s="173"/>
      <c r="DM264" s="173"/>
      <c r="DN264" s="173"/>
      <c r="DO264" s="173"/>
      <c r="DP264" s="173"/>
      <c r="DQ264" s="173"/>
      <c r="DR264" s="173"/>
      <c r="DS264" s="173"/>
      <c r="DT264" s="173"/>
      <c r="DU264" s="173"/>
      <c r="DV264" s="173"/>
      <c r="DW264" s="173"/>
      <c r="DX264" s="173"/>
      <c r="DY264" s="173"/>
      <c r="DZ264" s="173"/>
      <c r="EA264" s="173"/>
      <c r="EB264" s="173"/>
      <c r="EC264" s="173"/>
      <c r="ED264" s="173"/>
      <c r="EE264" s="173"/>
      <c r="EF264" s="173"/>
      <c r="EG264" s="173"/>
      <c r="EH264" s="173"/>
      <c r="EI264" s="173"/>
      <c r="EJ264" s="173"/>
      <c r="EK264" s="173"/>
      <c r="EL264" s="173"/>
      <c r="EM264" s="173"/>
      <c r="EN264" s="173"/>
      <c r="EO264" s="173"/>
      <c r="EP264" s="173"/>
      <c r="EQ264" s="173"/>
      <c r="ER264" s="173"/>
      <c r="ES264" s="173"/>
      <c r="ET264" s="173"/>
      <c r="EU264" s="173"/>
      <c r="EV264" s="173"/>
      <c r="EW264" s="173"/>
      <c r="EX264" s="173"/>
      <c r="EY264" s="173"/>
      <c r="EZ264" s="173"/>
      <c r="FA264" s="173"/>
      <c r="FB264" s="173"/>
      <c r="FC264" s="173"/>
      <c r="FD264" s="173"/>
      <c r="FE264" s="173"/>
      <c r="FF264" s="173"/>
      <c r="FG264" s="173"/>
      <c r="FH264" s="173"/>
      <c r="FI264" s="173"/>
      <c r="FJ264" s="173"/>
      <c r="FK264" s="173"/>
      <c r="FL264" s="173"/>
      <c r="FM264" s="173"/>
      <c r="FN264" s="173"/>
      <c r="FO264" s="173"/>
      <c r="FP264" s="173"/>
      <c r="FQ264" s="173"/>
      <c r="FR264" s="173"/>
      <c r="FS264" s="173"/>
      <c r="FT264" s="173"/>
      <c r="FU264" s="173"/>
      <c r="FV264" s="173"/>
      <c r="FW264" s="173"/>
      <c r="FX264" s="173"/>
      <c r="FY264" s="173"/>
      <c r="FZ264" s="173"/>
      <c r="GA264" s="173"/>
      <c r="GB264" s="173"/>
      <c r="GC264" s="173"/>
      <c r="GD264" s="173"/>
      <c r="GE264" s="173"/>
      <c r="GF264" s="173"/>
      <c r="GG264" s="173"/>
      <c r="GH264" s="173"/>
      <c r="GI264" s="173"/>
      <c r="GJ264" s="173"/>
      <c r="GK264" s="173"/>
      <c r="GL264" s="173"/>
      <c r="GM264" s="173"/>
      <c r="GN264" s="173"/>
      <c r="GO264" s="173"/>
      <c r="GP264" s="173"/>
    </row>
    <row r="265" spans="1:198" s="138" customFormat="1" ht="12.75" customHeight="1" x14ac:dyDescent="0.2">
      <c r="A265" s="56" t="s">
        <v>503</v>
      </c>
      <c r="B265" s="56"/>
      <c r="C265" s="57" t="s">
        <v>47</v>
      </c>
      <c r="D265" s="56" t="s">
        <v>33</v>
      </c>
      <c r="E265" s="57" t="s">
        <v>156</v>
      </c>
      <c r="F265" s="58">
        <v>2005</v>
      </c>
      <c r="G265" s="56" t="s">
        <v>504</v>
      </c>
      <c r="H265" s="193">
        <v>10.5</v>
      </c>
      <c r="I265" s="58">
        <v>2009</v>
      </c>
      <c r="J265" s="57"/>
      <c r="K265" s="59"/>
      <c r="L265" s="250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  <c r="Y265" s="173"/>
      <c r="Z265" s="173"/>
      <c r="AA265" s="173"/>
      <c r="AB265" s="173"/>
      <c r="AC265" s="173"/>
      <c r="AD265" s="173"/>
      <c r="AE265" s="173"/>
      <c r="AF265" s="173"/>
      <c r="AG265" s="173"/>
      <c r="AH265" s="173"/>
      <c r="AI265" s="173"/>
      <c r="AJ265" s="173"/>
      <c r="AK265" s="173"/>
      <c r="AL265" s="173"/>
      <c r="AM265" s="173"/>
      <c r="AN265" s="173"/>
      <c r="AO265" s="173"/>
      <c r="AP265" s="173"/>
      <c r="AQ265" s="173"/>
      <c r="AR265" s="173"/>
      <c r="AS265" s="173"/>
      <c r="AT265" s="173"/>
      <c r="AU265" s="173"/>
      <c r="AV265" s="173"/>
      <c r="AW265" s="173"/>
      <c r="AX265" s="173"/>
      <c r="AY265" s="173"/>
      <c r="AZ265" s="173"/>
      <c r="BA265" s="173"/>
      <c r="BB265" s="173"/>
      <c r="BC265" s="173"/>
      <c r="BD265" s="173"/>
      <c r="BE265" s="173"/>
      <c r="BF265" s="173"/>
      <c r="BG265" s="173"/>
      <c r="BH265" s="173"/>
      <c r="BI265" s="173"/>
      <c r="BJ265" s="173"/>
      <c r="BK265" s="173"/>
      <c r="BL265" s="173"/>
      <c r="BM265" s="173"/>
      <c r="BN265" s="173"/>
      <c r="BO265" s="173"/>
      <c r="BP265" s="173"/>
      <c r="BQ265" s="173"/>
      <c r="BR265" s="173"/>
      <c r="BS265" s="173"/>
      <c r="BT265" s="173"/>
      <c r="BU265" s="173"/>
      <c r="BV265" s="173"/>
      <c r="BW265" s="173"/>
      <c r="BX265" s="173"/>
      <c r="BY265" s="173"/>
      <c r="BZ265" s="173"/>
      <c r="CA265" s="173"/>
      <c r="CB265" s="173"/>
      <c r="CC265" s="173"/>
      <c r="CD265" s="173"/>
      <c r="CE265" s="173"/>
      <c r="CF265" s="173"/>
      <c r="CG265" s="173"/>
      <c r="CH265" s="173"/>
      <c r="CI265" s="173"/>
      <c r="CJ265" s="173"/>
      <c r="CK265" s="173"/>
      <c r="CL265" s="173"/>
      <c r="CM265" s="173"/>
      <c r="CN265" s="173"/>
      <c r="CO265" s="173"/>
      <c r="CP265" s="173"/>
      <c r="CQ265" s="173"/>
      <c r="CR265" s="173"/>
      <c r="CS265" s="173"/>
      <c r="CT265" s="173"/>
      <c r="CU265" s="173"/>
      <c r="CV265" s="173"/>
      <c r="CW265" s="173"/>
      <c r="CX265" s="173"/>
      <c r="CY265" s="173"/>
      <c r="CZ265" s="173"/>
      <c r="DA265" s="173"/>
      <c r="DB265" s="173"/>
      <c r="DC265" s="173"/>
      <c r="DD265" s="173"/>
      <c r="DE265" s="173"/>
      <c r="DF265" s="173"/>
      <c r="DG265" s="173"/>
      <c r="DH265" s="173"/>
      <c r="DI265" s="173"/>
      <c r="DJ265" s="173"/>
      <c r="DK265" s="173"/>
      <c r="DL265" s="173"/>
      <c r="DM265" s="173"/>
      <c r="DN265" s="173"/>
      <c r="DO265" s="173"/>
      <c r="DP265" s="173"/>
      <c r="DQ265" s="173"/>
      <c r="DR265" s="173"/>
      <c r="DS265" s="173"/>
      <c r="DT265" s="173"/>
      <c r="DU265" s="173"/>
      <c r="DV265" s="173"/>
      <c r="DW265" s="173"/>
      <c r="DX265" s="173"/>
      <c r="DY265" s="173"/>
      <c r="DZ265" s="173"/>
      <c r="EA265" s="173"/>
      <c r="EB265" s="173"/>
      <c r="EC265" s="173"/>
      <c r="ED265" s="173"/>
      <c r="EE265" s="173"/>
      <c r="EF265" s="173"/>
      <c r="EG265" s="173"/>
      <c r="EH265" s="173"/>
      <c r="EI265" s="173"/>
      <c r="EJ265" s="173"/>
      <c r="EK265" s="173"/>
      <c r="EL265" s="173"/>
      <c r="EM265" s="173"/>
      <c r="EN265" s="173"/>
      <c r="EO265" s="173"/>
      <c r="EP265" s="173"/>
      <c r="EQ265" s="173"/>
      <c r="ER265" s="173"/>
      <c r="ES265" s="173"/>
      <c r="ET265" s="173"/>
      <c r="EU265" s="173"/>
      <c r="EV265" s="173"/>
      <c r="EW265" s="173"/>
      <c r="EX265" s="173"/>
      <c r="EY265" s="173"/>
      <c r="EZ265" s="173"/>
      <c r="FA265" s="173"/>
      <c r="FB265" s="173"/>
      <c r="FC265" s="173"/>
      <c r="FD265" s="173"/>
      <c r="FE265" s="173"/>
      <c r="FF265" s="173"/>
      <c r="FG265" s="173"/>
      <c r="FH265" s="173"/>
      <c r="FI265" s="173"/>
      <c r="FJ265" s="173"/>
      <c r="FK265" s="173"/>
      <c r="FL265" s="173"/>
      <c r="FM265" s="173"/>
      <c r="FN265" s="173"/>
      <c r="FO265" s="173"/>
      <c r="FP265" s="173"/>
      <c r="FQ265" s="173"/>
      <c r="FR265" s="173"/>
      <c r="FS265" s="173"/>
      <c r="FT265" s="173"/>
      <c r="FU265" s="173"/>
      <c r="FV265" s="173"/>
      <c r="FW265" s="173"/>
      <c r="FX265" s="173"/>
      <c r="FY265" s="173"/>
      <c r="FZ265" s="173"/>
      <c r="GA265" s="173"/>
      <c r="GB265" s="173"/>
      <c r="GC265" s="173"/>
      <c r="GD265" s="173"/>
      <c r="GE265" s="173"/>
      <c r="GF265" s="173"/>
      <c r="GG265" s="173"/>
      <c r="GH265" s="173"/>
      <c r="GI265" s="173"/>
      <c r="GJ265" s="173"/>
      <c r="GK265" s="173"/>
      <c r="GL265" s="173"/>
      <c r="GM265" s="173"/>
      <c r="GN265" s="173"/>
      <c r="GO265" s="173"/>
      <c r="GP265" s="173"/>
    </row>
    <row r="266" spans="1:198" s="138" customFormat="1" ht="12.75" customHeight="1" x14ac:dyDescent="0.2">
      <c r="A266" s="56" t="s">
        <v>526</v>
      </c>
      <c r="B266" s="56" t="s">
        <v>527</v>
      </c>
      <c r="C266" s="57" t="s">
        <v>528</v>
      </c>
      <c r="D266" s="56" t="s">
        <v>28</v>
      </c>
      <c r="E266" s="57"/>
      <c r="F266" s="58">
        <v>2006</v>
      </c>
      <c r="G266" s="56" t="s">
        <v>529</v>
      </c>
      <c r="H266" s="193">
        <v>10.5</v>
      </c>
      <c r="I266" s="58">
        <v>2009</v>
      </c>
      <c r="J266" s="57"/>
      <c r="K266" s="59"/>
      <c r="L266" s="250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  <c r="AI266" s="173"/>
      <c r="AJ266" s="173"/>
      <c r="AK266" s="173"/>
      <c r="AL266" s="173"/>
      <c r="AM266" s="173"/>
      <c r="AN266" s="173"/>
      <c r="AO266" s="173"/>
      <c r="AP266" s="173"/>
      <c r="AQ266" s="173"/>
      <c r="AR266" s="173"/>
      <c r="AS266" s="173"/>
      <c r="AT266" s="173"/>
      <c r="AU266" s="173"/>
      <c r="AV266" s="173"/>
      <c r="AW266" s="173"/>
      <c r="AX266" s="173"/>
      <c r="AY266" s="173"/>
      <c r="AZ266" s="173"/>
      <c r="BA266" s="173"/>
      <c r="BB266" s="173"/>
      <c r="BC266" s="173"/>
      <c r="BD266" s="173"/>
      <c r="BE266" s="173"/>
      <c r="BF266" s="173"/>
      <c r="BG266" s="173"/>
      <c r="BH266" s="173"/>
      <c r="BI266" s="173"/>
      <c r="BJ266" s="173"/>
      <c r="BK266" s="173"/>
      <c r="BL266" s="173"/>
      <c r="BM266" s="173"/>
      <c r="BN266" s="173"/>
      <c r="BO266" s="173"/>
      <c r="BP266" s="173"/>
      <c r="BQ266" s="173"/>
      <c r="BR266" s="173"/>
      <c r="BS266" s="173"/>
      <c r="BT266" s="173"/>
      <c r="BU266" s="173"/>
      <c r="BV266" s="173"/>
      <c r="BW266" s="173"/>
      <c r="BX266" s="173"/>
      <c r="BY266" s="173"/>
      <c r="BZ266" s="173"/>
      <c r="CA266" s="173"/>
      <c r="CB266" s="173"/>
      <c r="CC266" s="173"/>
      <c r="CD266" s="173"/>
      <c r="CE266" s="173"/>
      <c r="CF266" s="173"/>
      <c r="CG266" s="173"/>
      <c r="CH266" s="173"/>
      <c r="CI266" s="173"/>
      <c r="CJ266" s="173"/>
      <c r="CK266" s="173"/>
      <c r="CL266" s="173"/>
      <c r="CM266" s="173"/>
      <c r="CN266" s="173"/>
      <c r="CO266" s="173"/>
      <c r="CP266" s="173"/>
      <c r="CQ266" s="173"/>
      <c r="CR266" s="173"/>
      <c r="CS266" s="173"/>
      <c r="CT266" s="173"/>
      <c r="CU266" s="173"/>
      <c r="CV266" s="173"/>
      <c r="CW266" s="173"/>
      <c r="CX266" s="173"/>
      <c r="CY266" s="173"/>
      <c r="CZ266" s="173"/>
      <c r="DA266" s="173"/>
      <c r="DB266" s="173"/>
      <c r="DC266" s="173"/>
      <c r="DD266" s="173"/>
      <c r="DE266" s="173"/>
      <c r="DF266" s="173"/>
      <c r="DG266" s="173"/>
      <c r="DH266" s="173"/>
      <c r="DI266" s="173"/>
      <c r="DJ266" s="173"/>
      <c r="DK266" s="173"/>
      <c r="DL266" s="173"/>
      <c r="DM266" s="173"/>
      <c r="DN266" s="173"/>
      <c r="DO266" s="173"/>
      <c r="DP266" s="173"/>
      <c r="DQ266" s="173"/>
      <c r="DR266" s="173"/>
      <c r="DS266" s="173"/>
      <c r="DT266" s="173"/>
      <c r="DU266" s="173"/>
      <c r="DV266" s="173"/>
      <c r="DW266" s="173"/>
      <c r="DX266" s="173"/>
      <c r="DY266" s="173"/>
      <c r="DZ266" s="173"/>
      <c r="EA266" s="173"/>
      <c r="EB266" s="173"/>
      <c r="EC266" s="173"/>
      <c r="ED266" s="173"/>
      <c r="EE266" s="173"/>
      <c r="EF266" s="173"/>
      <c r="EG266" s="173"/>
      <c r="EH266" s="173"/>
      <c r="EI266" s="173"/>
      <c r="EJ266" s="173"/>
      <c r="EK266" s="173"/>
      <c r="EL266" s="173"/>
      <c r="EM266" s="173"/>
      <c r="EN266" s="173"/>
      <c r="EO266" s="173"/>
      <c r="EP266" s="173"/>
      <c r="EQ266" s="173"/>
      <c r="ER266" s="173"/>
      <c r="ES266" s="173"/>
      <c r="ET266" s="173"/>
      <c r="EU266" s="173"/>
      <c r="EV266" s="173"/>
      <c r="EW266" s="173"/>
      <c r="EX266" s="173"/>
      <c r="EY266" s="173"/>
      <c r="EZ266" s="173"/>
      <c r="FA266" s="173"/>
      <c r="FB266" s="173"/>
      <c r="FC266" s="173"/>
      <c r="FD266" s="173"/>
      <c r="FE266" s="173"/>
      <c r="FF266" s="173"/>
      <c r="FG266" s="173"/>
      <c r="FH266" s="173"/>
      <c r="FI266" s="173"/>
      <c r="FJ266" s="173"/>
      <c r="FK266" s="173"/>
      <c r="FL266" s="173"/>
      <c r="FM266" s="173"/>
      <c r="FN266" s="173"/>
      <c r="FO266" s="173"/>
      <c r="FP266" s="173"/>
      <c r="FQ266" s="173"/>
      <c r="FR266" s="173"/>
      <c r="FS266" s="173"/>
      <c r="FT266" s="173"/>
      <c r="FU266" s="173"/>
      <c r="FV266" s="173"/>
      <c r="FW266" s="173"/>
      <c r="FX266" s="173"/>
      <c r="FY266" s="173"/>
      <c r="FZ266" s="173"/>
      <c r="GA266" s="173"/>
      <c r="GB266" s="173"/>
      <c r="GC266" s="173"/>
      <c r="GD266" s="173"/>
      <c r="GE266" s="173"/>
      <c r="GF266" s="173"/>
      <c r="GG266" s="173"/>
      <c r="GH266" s="173"/>
      <c r="GI266" s="173"/>
      <c r="GJ266" s="173"/>
      <c r="GK266" s="173"/>
      <c r="GL266" s="173"/>
      <c r="GM266" s="173"/>
      <c r="GN266" s="173"/>
      <c r="GO266" s="173"/>
      <c r="GP266" s="173"/>
    </row>
    <row r="267" spans="1:198" s="138" customFormat="1" ht="12.75" customHeight="1" x14ac:dyDescent="0.2">
      <c r="A267" s="107" t="s">
        <v>769</v>
      </c>
      <c r="B267" s="107" t="s">
        <v>770</v>
      </c>
      <c r="C267" s="108" t="s">
        <v>767</v>
      </c>
      <c r="D267" s="107" t="s">
        <v>28</v>
      </c>
      <c r="E267" s="108"/>
      <c r="F267" s="109">
        <v>2010</v>
      </c>
      <c r="G267" s="107" t="s">
        <v>784</v>
      </c>
      <c r="H267" s="193">
        <v>10.5</v>
      </c>
      <c r="I267" s="109">
        <v>2012</v>
      </c>
      <c r="J267" s="108"/>
      <c r="K267" s="110"/>
      <c r="L267" s="250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73"/>
      <c r="AA267" s="173"/>
      <c r="AB267" s="173"/>
      <c r="AC267" s="173"/>
      <c r="AD267" s="173"/>
      <c r="AE267" s="173"/>
      <c r="AF267" s="173"/>
      <c r="AG267" s="173"/>
      <c r="AH267" s="173"/>
      <c r="AI267" s="173"/>
      <c r="AJ267" s="173"/>
      <c r="AK267" s="173"/>
      <c r="AL267" s="173"/>
      <c r="AM267" s="173"/>
      <c r="AN267" s="173"/>
      <c r="AO267" s="173"/>
      <c r="AP267" s="173"/>
      <c r="AQ267" s="173"/>
      <c r="AR267" s="173"/>
      <c r="AS267" s="173"/>
      <c r="AT267" s="173"/>
      <c r="AU267" s="173"/>
      <c r="AV267" s="173"/>
      <c r="AW267" s="173"/>
      <c r="AX267" s="173"/>
      <c r="AY267" s="173"/>
      <c r="AZ267" s="173"/>
      <c r="BA267" s="173"/>
      <c r="BB267" s="173"/>
      <c r="BC267" s="173"/>
      <c r="BD267" s="173"/>
      <c r="BE267" s="173"/>
      <c r="BF267" s="173"/>
      <c r="BG267" s="173"/>
      <c r="BH267" s="173"/>
      <c r="BI267" s="173"/>
      <c r="BJ267" s="173"/>
      <c r="BK267" s="173"/>
      <c r="BL267" s="173"/>
      <c r="BM267" s="173"/>
      <c r="BN267" s="173"/>
      <c r="BO267" s="173"/>
      <c r="BP267" s="173"/>
      <c r="BQ267" s="173"/>
      <c r="BR267" s="173"/>
      <c r="BS267" s="173"/>
      <c r="BT267" s="173"/>
      <c r="BU267" s="173"/>
      <c r="BV267" s="173"/>
      <c r="BW267" s="173"/>
      <c r="BX267" s="173"/>
      <c r="BY267" s="173"/>
      <c r="BZ267" s="173"/>
      <c r="CA267" s="173"/>
      <c r="CB267" s="173"/>
      <c r="CC267" s="173"/>
      <c r="CD267" s="173"/>
      <c r="CE267" s="173"/>
      <c r="CF267" s="173"/>
      <c r="CG267" s="173"/>
      <c r="CH267" s="173"/>
      <c r="CI267" s="173"/>
      <c r="CJ267" s="173"/>
      <c r="CK267" s="173"/>
      <c r="CL267" s="173"/>
      <c r="CM267" s="173"/>
      <c r="CN267" s="173"/>
      <c r="CO267" s="173"/>
      <c r="CP267" s="173"/>
      <c r="CQ267" s="173"/>
      <c r="CR267" s="173"/>
      <c r="CS267" s="173"/>
      <c r="CT267" s="173"/>
      <c r="CU267" s="173"/>
      <c r="CV267" s="173"/>
      <c r="CW267" s="173"/>
      <c r="CX267" s="173"/>
      <c r="CY267" s="173"/>
      <c r="CZ267" s="173"/>
      <c r="DA267" s="173"/>
      <c r="DB267" s="173"/>
      <c r="DC267" s="173"/>
      <c r="DD267" s="173"/>
      <c r="DE267" s="173"/>
      <c r="DF267" s="173"/>
      <c r="DG267" s="173"/>
      <c r="DH267" s="173"/>
      <c r="DI267" s="173"/>
      <c r="DJ267" s="173"/>
      <c r="DK267" s="173"/>
      <c r="DL267" s="173"/>
      <c r="DM267" s="173"/>
      <c r="DN267" s="173"/>
      <c r="DO267" s="173"/>
      <c r="DP267" s="173"/>
      <c r="DQ267" s="173"/>
      <c r="DR267" s="173"/>
      <c r="DS267" s="173"/>
      <c r="DT267" s="173"/>
      <c r="DU267" s="173"/>
      <c r="DV267" s="173"/>
      <c r="DW267" s="173"/>
      <c r="DX267" s="173"/>
      <c r="DY267" s="173"/>
      <c r="DZ267" s="173"/>
      <c r="EA267" s="173"/>
      <c r="EB267" s="173"/>
      <c r="EC267" s="173"/>
      <c r="ED267" s="173"/>
      <c r="EE267" s="173"/>
      <c r="EF267" s="173"/>
      <c r="EG267" s="173"/>
      <c r="EH267" s="173"/>
      <c r="EI267" s="173"/>
      <c r="EJ267" s="173"/>
      <c r="EK267" s="173"/>
      <c r="EL267" s="173"/>
      <c r="EM267" s="173"/>
      <c r="EN267" s="173"/>
      <c r="EO267" s="173"/>
      <c r="EP267" s="173"/>
      <c r="EQ267" s="173"/>
      <c r="ER267" s="173"/>
      <c r="ES267" s="173"/>
      <c r="ET267" s="173"/>
      <c r="EU267" s="173"/>
      <c r="EV267" s="173"/>
      <c r="EW267" s="173"/>
      <c r="EX267" s="173"/>
      <c r="EY267" s="173"/>
      <c r="EZ267" s="173"/>
      <c r="FA267" s="173"/>
      <c r="FB267" s="173"/>
      <c r="FC267" s="173"/>
      <c r="FD267" s="173"/>
      <c r="FE267" s="173"/>
      <c r="FF267" s="173"/>
      <c r="FG267" s="173"/>
      <c r="FH267" s="173"/>
      <c r="FI267" s="173"/>
      <c r="FJ267" s="173"/>
      <c r="FK267" s="173"/>
      <c r="FL267" s="173"/>
      <c r="FM267" s="173"/>
      <c r="FN267" s="173"/>
      <c r="FO267" s="173"/>
      <c r="FP267" s="173"/>
      <c r="FQ267" s="173"/>
      <c r="FR267" s="173"/>
      <c r="FS267" s="173"/>
      <c r="FT267" s="173"/>
      <c r="FU267" s="173"/>
      <c r="FV267" s="173"/>
      <c r="FW267" s="173"/>
      <c r="FX267" s="173"/>
      <c r="FY267" s="173"/>
      <c r="FZ267" s="173"/>
      <c r="GA267" s="173"/>
      <c r="GB267" s="173"/>
      <c r="GC267" s="173"/>
      <c r="GD267" s="173"/>
      <c r="GE267" s="173"/>
      <c r="GF267" s="173"/>
      <c r="GG267" s="173"/>
      <c r="GH267" s="173"/>
      <c r="GI267" s="173"/>
      <c r="GJ267" s="173"/>
      <c r="GK267" s="173"/>
      <c r="GL267" s="173"/>
      <c r="GM267" s="173"/>
      <c r="GN267" s="173"/>
      <c r="GO267" s="173"/>
      <c r="GP267" s="173"/>
    </row>
    <row r="268" spans="1:198" s="138" customFormat="1" ht="12.75" customHeight="1" x14ac:dyDescent="0.2">
      <c r="A268" s="139" t="s">
        <v>907</v>
      </c>
      <c r="B268" s="140" t="s">
        <v>908</v>
      </c>
      <c r="C268" s="140" t="s">
        <v>9</v>
      </c>
      <c r="D268" s="140" t="s">
        <v>10</v>
      </c>
      <c r="E268" s="140" t="s">
        <v>909</v>
      </c>
      <c r="F268" s="150">
        <v>2012</v>
      </c>
      <c r="G268" s="140" t="s">
        <v>935</v>
      </c>
      <c r="H268" s="197">
        <v>10.5</v>
      </c>
      <c r="I268" s="136">
        <v>2014</v>
      </c>
      <c r="J268" s="135"/>
      <c r="K268" s="145">
        <v>13.9</v>
      </c>
      <c r="L268" s="250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73"/>
      <c r="AA268" s="173"/>
      <c r="AB268" s="173"/>
      <c r="AC268" s="173"/>
      <c r="AD268" s="173"/>
      <c r="AE268" s="173"/>
      <c r="AF268" s="173"/>
      <c r="AG268" s="173"/>
      <c r="AH268" s="173"/>
      <c r="AI268" s="173"/>
      <c r="AJ268" s="173"/>
      <c r="AK268" s="173"/>
      <c r="AL268" s="173"/>
      <c r="AM268" s="173"/>
      <c r="AN268" s="173"/>
      <c r="AO268" s="173"/>
      <c r="AP268" s="173"/>
      <c r="AQ268" s="173"/>
      <c r="AR268" s="173"/>
      <c r="AS268" s="173"/>
      <c r="AT268" s="173"/>
      <c r="AU268" s="173"/>
      <c r="AV268" s="173"/>
      <c r="AW268" s="173"/>
      <c r="AX268" s="173"/>
      <c r="AY268" s="173"/>
      <c r="AZ268" s="173"/>
      <c r="BA268" s="173"/>
      <c r="BB268" s="173"/>
      <c r="BC268" s="173"/>
      <c r="BD268" s="173"/>
      <c r="BE268" s="173"/>
      <c r="BF268" s="173"/>
      <c r="BG268" s="173"/>
      <c r="BH268" s="173"/>
      <c r="BI268" s="173"/>
      <c r="BJ268" s="173"/>
      <c r="BK268" s="173"/>
      <c r="BL268" s="173"/>
      <c r="BM268" s="173"/>
      <c r="BN268" s="173"/>
      <c r="BO268" s="173"/>
      <c r="BP268" s="173"/>
      <c r="BQ268" s="173"/>
      <c r="BR268" s="173"/>
      <c r="BS268" s="173"/>
      <c r="BT268" s="173"/>
      <c r="BU268" s="173"/>
      <c r="BV268" s="173"/>
      <c r="BW268" s="173"/>
      <c r="BX268" s="173"/>
      <c r="BY268" s="173"/>
      <c r="BZ268" s="173"/>
      <c r="CA268" s="173"/>
      <c r="CB268" s="173"/>
      <c r="CC268" s="173"/>
      <c r="CD268" s="173"/>
      <c r="CE268" s="173"/>
      <c r="CF268" s="173"/>
      <c r="CG268" s="173"/>
      <c r="CH268" s="173"/>
      <c r="CI268" s="173"/>
      <c r="CJ268" s="173"/>
      <c r="CK268" s="173"/>
      <c r="CL268" s="173"/>
      <c r="CM268" s="173"/>
      <c r="CN268" s="173"/>
      <c r="CO268" s="173"/>
      <c r="CP268" s="173"/>
      <c r="CQ268" s="173"/>
      <c r="CR268" s="173"/>
      <c r="CS268" s="173"/>
      <c r="CT268" s="173"/>
      <c r="CU268" s="173"/>
      <c r="CV268" s="173"/>
      <c r="CW268" s="173"/>
      <c r="CX268" s="173"/>
      <c r="CY268" s="173"/>
      <c r="CZ268" s="173"/>
      <c r="DA268" s="173"/>
      <c r="DB268" s="173"/>
      <c r="DC268" s="173"/>
      <c r="DD268" s="173"/>
      <c r="DE268" s="173"/>
      <c r="DF268" s="173"/>
      <c r="DG268" s="173"/>
      <c r="DH268" s="173"/>
      <c r="DI268" s="173"/>
      <c r="DJ268" s="173"/>
      <c r="DK268" s="173"/>
      <c r="DL268" s="173"/>
      <c r="DM268" s="173"/>
      <c r="DN268" s="173"/>
      <c r="DO268" s="173"/>
      <c r="DP268" s="173"/>
      <c r="DQ268" s="173"/>
      <c r="DR268" s="173"/>
      <c r="DS268" s="173"/>
      <c r="DT268" s="173"/>
      <c r="DU268" s="173"/>
      <c r="DV268" s="173"/>
      <c r="DW268" s="173"/>
      <c r="DX268" s="173"/>
      <c r="DY268" s="173"/>
      <c r="DZ268" s="173"/>
      <c r="EA268" s="173"/>
      <c r="EB268" s="173"/>
      <c r="EC268" s="173"/>
      <c r="ED268" s="173"/>
      <c r="EE268" s="173"/>
      <c r="EF268" s="173"/>
      <c r="EG268" s="173"/>
      <c r="EH268" s="173"/>
      <c r="EI268" s="173"/>
      <c r="EJ268" s="173"/>
      <c r="EK268" s="173"/>
      <c r="EL268" s="173"/>
      <c r="EM268" s="173"/>
      <c r="EN268" s="173"/>
      <c r="EO268" s="173"/>
      <c r="EP268" s="173"/>
      <c r="EQ268" s="173"/>
      <c r="ER268" s="173"/>
      <c r="ES268" s="173"/>
      <c r="ET268" s="173"/>
      <c r="EU268" s="173"/>
      <c r="EV268" s="173"/>
      <c r="EW268" s="173"/>
      <c r="EX268" s="173"/>
      <c r="EY268" s="173"/>
      <c r="EZ268" s="173"/>
      <c r="FA268" s="173"/>
      <c r="FB268" s="173"/>
      <c r="FC268" s="173"/>
      <c r="FD268" s="173"/>
      <c r="FE268" s="173"/>
      <c r="FF268" s="173"/>
      <c r="FG268" s="173"/>
      <c r="FH268" s="173"/>
      <c r="FI268" s="173"/>
      <c r="FJ268" s="173"/>
      <c r="FK268" s="173"/>
      <c r="FL268" s="173"/>
      <c r="FM268" s="173"/>
      <c r="FN268" s="173"/>
      <c r="FO268" s="173"/>
      <c r="FP268" s="173"/>
      <c r="FQ268" s="173"/>
      <c r="FR268" s="173"/>
      <c r="FS268" s="173"/>
      <c r="FT268" s="173"/>
      <c r="FU268" s="173"/>
      <c r="FV268" s="173"/>
      <c r="FW268" s="173"/>
      <c r="FX268" s="173"/>
      <c r="FY268" s="173"/>
      <c r="FZ268" s="173"/>
      <c r="GA268" s="173"/>
      <c r="GB268" s="173"/>
      <c r="GC268" s="173"/>
      <c r="GD268" s="173"/>
      <c r="GE268" s="173"/>
      <c r="GF268" s="173"/>
      <c r="GG268" s="173"/>
      <c r="GH268" s="173"/>
      <c r="GI268" s="173"/>
      <c r="GJ268" s="173"/>
      <c r="GK268" s="173"/>
      <c r="GL268" s="173"/>
      <c r="GM268" s="173"/>
      <c r="GN268" s="173"/>
      <c r="GO268" s="173"/>
      <c r="GP268" s="173"/>
    </row>
    <row r="269" spans="1:198" s="138" customFormat="1" ht="12.75" customHeight="1" x14ac:dyDescent="0.2">
      <c r="A269" s="6" t="s">
        <v>14</v>
      </c>
      <c r="B269" s="6" t="s">
        <v>15</v>
      </c>
      <c r="C269" s="7"/>
      <c r="D269" s="6" t="s">
        <v>16</v>
      </c>
      <c r="E269" s="6" t="s">
        <v>288</v>
      </c>
      <c r="F269" s="8">
        <v>1999</v>
      </c>
      <c r="G269" s="6" t="s">
        <v>213</v>
      </c>
      <c r="H269" s="193">
        <v>10</v>
      </c>
      <c r="I269" s="8">
        <v>2003</v>
      </c>
      <c r="J269" s="7"/>
      <c r="K269" s="23"/>
      <c r="L269" s="250"/>
      <c r="M269" s="173"/>
      <c r="N269" s="173"/>
      <c r="O269" s="173"/>
      <c r="P269" s="173"/>
      <c r="Q269" s="173"/>
      <c r="R269" s="173"/>
      <c r="S269" s="173"/>
      <c r="T269" s="173"/>
      <c r="U269" s="173"/>
      <c r="V269" s="173"/>
      <c r="W269" s="173"/>
      <c r="X269" s="173"/>
      <c r="Y269" s="173"/>
      <c r="Z269" s="173"/>
      <c r="AA269" s="173"/>
      <c r="AB269" s="173"/>
      <c r="AC269" s="173"/>
      <c r="AD269" s="173"/>
      <c r="AE269" s="173"/>
      <c r="AF269" s="173"/>
      <c r="AG269" s="173"/>
      <c r="AH269" s="173"/>
      <c r="AI269" s="173"/>
      <c r="AJ269" s="173"/>
      <c r="AK269" s="173"/>
      <c r="AL269" s="173"/>
      <c r="AM269" s="173"/>
      <c r="AN269" s="173"/>
      <c r="AO269" s="173"/>
      <c r="AP269" s="173"/>
      <c r="AQ269" s="173"/>
      <c r="AR269" s="173"/>
      <c r="AS269" s="173"/>
      <c r="AT269" s="173"/>
      <c r="AU269" s="173"/>
      <c r="AV269" s="173"/>
      <c r="AW269" s="173"/>
      <c r="AX269" s="173"/>
      <c r="AY269" s="173"/>
      <c r="AZ269" s="173"/>
      <c r="BA269" s="173"/>
      <c r="BB269" s="173"/>
      <c r="BC269" s="173"/>
      <c r="BD269" s="173"/>
      <c r="BE269" s="173"/>
      <c r="BF269" s="173"/>
      <c r="BG269" s="173"/>
      <c r="BH269" s="173"/>
      <c r="BI269" s="173"/>
      <c r="BJ269" s="173"/>
      <c r="BK269" s="173"/>
      <c r="BL269" s="173"/>
      <c r="BM269" s="173"/>
      <c r="BN269" s="173"/>
      <c r="BO269" s="173"/>
      <c r="BP269" s="173"/>
      <c r="BQ269" s="173"/>
      <c r="BR269" s="173"/>
      <c r="BS269" s="173"/>
      <c r="BT269" s="173"/>
      <c r="BU269" s="173"/>
      <c r="BV269" s="173"/>
      <c r="BW269" s="173"/>
      <c r="BX269" s="173"/>
      <c r="BY269" s="173"/>
      <c r="BZ269" s="173"/>
      <c r="CA269" s="173"/>
      <c r="CB269" s="173"/>
      <c r="CC269" s="173"/>
      <c r="CD269" s="173"/>
      <c r="CE269" s="173"/>
      <c r="CF269" s="173"/>
      <c r="CG269" s="173"/>
      <c r="CH269" s="173"/>
      <c r="CI269" s="173"/>
      <c r="CJ269" s="173"/>
      <c r="CK269" s="173"/>
      <c r="CL269" s="173"/>
      <c r="CM269" s="173"/>
      <c r="CN269" s="173"/>
      <c r="CO269" s="173"/>
      <c r="CP269" s="173"/>
      <c r="CQ269" s="173"/>
      <c r="CR269" s="173"/>
      <c r="CS269" s="173"/>
      <c r="CT269" s="173"/>
      <c r="CU269" s="173"/>
      <c r="CV269" s="173"/>
      <c r="CW269" s="173"/>
      <c r="CX269" s="173"/>
      <c r="CY269" s="173"/>
      <c r="CZ269" s="173"/>
      <c r="DA269" s="173"/>
      <c r="DB269" s="173"/>
      <c r="DC269" s="173"/>
      <c r="DD269" s="173"/>
      <c r="DE269" s="173"/>
      <c r="DF269" s="173"/>
      <c r="DG269" s="173"/>
      <c r="DH269" s="173"/>
      <c r="DI269" s="173"/>
      <c r="DJ269" s="173"/>
      <c r="DK269" s="173"/>
      <c r="DL269" s="173"/>
      <c r="DM269" s="173"/>
      <c r="DN269" s="173"/>
      <c r="DO269" s="173"/>
      <c r="DP269" s="173"/>
      <c r="DQ269" s="173"/>
      <c r="DR269" s="173"/>
      <c r="DS269" s="173"/>
      <c r="DT269" s="173"/>
      <c r="DU269" s="173"/>
      <c r="DV269" s="173"/>
      <c r="DW269" s="173"/>
      <c r="DX269" s="173"/>
      <c r="DY269" s="173"/>
      <c r="DZ269" s="173"/>
      <c r="EA269" s="173"/>
      <c r="EB269" s="173"/>
      <c r="EC269" s="173"/>
      <c r="ED269" s="173"/>
      <c r="EE269" s="173"/>
      <c r="EF269" s="173"/>
      <c r="EG269" s="173"/>
      <c r="EH269" s="173"/>
      <c r="EI269" s="173"/>
      <c r="EJ269" s="173"/>
      <c r="EK269" s="173"/>
      <c r="EL269" s="173"/>
      <c r="EM269" s="173"/>
      <c r="EN269" s="173"/>
      <c r="EO269" s="173"/>
      <c r="EP269" s="173"/>
      <c r="EQ269" s="173"/>
      <c r="ER269" s="173"/>
      <c r="ES269" s="173"/>
      <c r="ET269" s="173"/>
      <c r="EU269" s="173"/>
      <c r="EV269" s="173"/>
      <c r="EW269" s="173"/>
      <c r="EX269" s="173"/>
      <c r="EY269" s="173"/>
      <c r="EZ269" s="173"/>
      <c r="FA269" s="173"/>
      <c r="FB269" s="173"/>
      <c r="FC269" s="173"/>
      <c r="FD269" s="173"/>
      <c r="FE269" s="173"/>
      <c r="FF269" s="173"/>
      <c r="FG269" s="173"/>
      <c r="FH269" s="173"/>
      <c r="FI269" s="173"/>
      <c r="FJ269" s="173"/>
      <c r="FK269" s="173"/>
      <c r="FL269" s="173"/>
      <c r="FM269" s="173"/>
      <c r="FN269" s="173"/>
      <c r="FO269" s="173"/>
      <c r="FP269" s="173"/>
      <c r="FQ269" s="173"/>
      <c r="FR269" s="173"/>
      <c r="FS269" s="173"/>
      <c r="FT269" s="173"/>
      <c r="FU269" s="173"/>
      <c r="FV269" s="173"/>
      <c r="FW269" s="173"/>
      <c r="FX269" s="173"/>
      <c r="FY269" s="173"/>
      <c r="FZ269" s="173"/>
      <c r="GA269" s="173"/>
      <c r="GB269" s="173"/>
      <c r="GC269" s="173"/>
      <c r="GD269" s="173"/>
      <c r="GE269" s="173"/>
      <c r="GF269" s="173"/>
      <c r="GG269" s="173"/>
      <c r="GH269" s="173"/>
      <c r="GI269" s="173"/>
      <c r="GJ269" s="173"/>
      <c r="GK269" s="173"/>
      <c r="GL269" s="173"/>
      <c r="GM269" s="173"/>
      <c r="GN269" s="173"/>
      <c r="GO269" s="173"/>
      <c r="GP269" s="173"/>
    </row>
    <row r="270" spans="1:198" s="138" customFormat="1" ht="12.75" customHeight="1" x14ac:dyDescent="0.2">
      <c r="A270" s="9" t="s">
        <v>135</v>
      </c>
      <c r="B270" s="9"/>
      <c r="C270" s="9" t="s">
        <v>136</v>
      </c>
      <c r="D270" s="9" t="s">
        <v>215</v>
      </c>
      <c r="E270" s="9" t="s">
        <v>354</v>
      </c>
      <c r="F270" s="11">
        <v>2002</v>
      </c>
      <c r="G270" s="9" t="s">
        <v>137</v>
      </c>
      <c r="H270" s="193">
        <v>10</v>
      </c>
      <c r="I270" s="11">
        <v>2005</v>
      </c>
      <c r="J270" s="10"/>
      <c r="K270" s="25"/>
      <c r="L270" s="250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  <c r="W270" s="173"/>
      <c r="X270" s="173"/>
      <c r="Y270" s="173"/>
      <c r="Z270" s="173"/>
      <c r="AA270" s="173"/>
      <c r="AB270" s="173"/>
      <c r="AC270" s="173"/>
      <c r="AD270" s="173"/>
      <c r="AE270" s="173"/>
      <c r="AF270" s="173"/>
      <c r="AG270" s="173"/>
      <c r="AH270" s="173"/>
      <c r="AI270" s="173"/>
      <c r="AJ270" s="173"/>
      <c r="AK270" s="173"/>
      <c r="AL270" s="173"/>
      <c r="AM270" s="173"/>
      <c r="AN270" s="173"/>
      <c r="AO270" s="173"/>
      <c r="AP270" s="173"/>
      <c r="AQ270" s="173"/>
      <c r="AR270" s="173"/>
      <c r="AS270" s="173"/>
      <c r="AT270" s="173"/>
      <c r="AU270" s="173"/>
      <c r="AV270" s="173"/>
      <c r="AW270" s="173"/>
      <c r="AX270" s="173"/>
      <c r="AY270" s="173"/>
      <c r="AZ270" s="173"/>
      <c r="BA270" s="173"/>
      <c r="BB270" s="173"/>
      <c r="BC270" s="173"/>
      <c r="BD270" s="173"/>
      <c r="BE270" s="173"/>
      <c r="BF270" s="173"/>
      <c r="BG270" s="173"/>
      <c r="BH270" s="173"/>
      <c r="BI270" s="173"/>
      <c r="BJ270" s="173"/>
      <c r="BK270" s="173"/>
      <c r="BL270" s="173"/>
      <c r="BM270" s="173"/>
      <c r="BN270" s="173"/>
      <c r="BO270" s="173"/>
      <c r="BP270" s="173"/>
      <c r="BQ270" s="173"/>
      <c r="BR270" s="173"/>
      <c r="BS270" s="173"/>
      <c r="BT270" s="173"/>
      <c r="BU270" s="173"/>
      <c r="BV270" s="173"/>
      <c r="BW270" s="173"/>
      <c r="BX270" s="173"/>
      <c r="BY270" s="173"/>
      <c r="BZ270" s="173"/>
      <c r="CA270" s="173"/>
      <c r="CB270" s="173"/>
      <c r="CC270" s="173"/>
      <c r="CD270" s="173"/>
      <c r="CE270" s="173"/>
      <c r="CF270" s="173"/>
      <c r="CG270" s="173"/>
      <c r="CH270" s="173"/>
      <c r="CI270" s="173"/>
      <c r="CJ270" s="173"/>
      <c r="CK270" s="173"/>
      <c r="CL270" s="173"/>
      <c r="CM270" s="173"/>
      <c r="CN270" s="173"/>
      <c r="CO270" s="173"/>
      <c r="CP270" s="173"/>
      <c r="CQ270" s="173"/>
      <c r="CR270" s="173"/>
      <c r="CS270" s="173"/>
      <c r="CT270" s="173"/>
      <c r="CU270" s="173"/>
      <c r="CV270" s="173"/>
      <c r="CW270" s="173"/>
      <c r="CX270" s="173"/>
      <c r="CY270" s="173"/>
      <c r="CZ270" s="173"/>
      <c r="DA270" s="173"/>
      <c r="DB270" s="173"/>
      <c r="DC270" s="173"/>
      <c r="DD270" s="173"/>
      <c r="DE270" s="173"/>
      <c r="DF270" s="173"/>
      <c r="DG270" s="173"/>
      <c r="DH270" s="173"/>
      <c r="DI270" s="173"/>
      <c r="DJ270" s="173"/>
      <c r="DK270" s="173"/>
      <c r="DL270" s="173"/>
      <c r="DM270" s="173"/>
      <c r="DN270" s="173"/>
      <c r="DO270" s="173"/>
      <c r="DP270" s="173"/>
      <c r="DQ270" s="173"/>
      <c r="DR270" s="173"/>
      <c r="DS270" s="173"/>
      <c r="DT270" s="173"/>
      <c r="DU270" s="173"/>
      <c r="DV270" s="173"/>
      <c r="DW270" s="173"/>
      <c r="DX270" s="173"/>
      <c r="DY270" s="173"/>
      <c r="DZ270" s="173"/>
      <c r="EA270" s="173"/>
      <c r="EB270" s="173"/>
      <c r="EC270" s="173"/>
      <c r="ED270" s="173"/>
      <c r="EE270" s="173"/>
      <c r="EF270" s="173"/>
      <c r="EG270" s="173"/>
      <c r="EH270" s="173"/>
      <c r="EI270" s="173"/>
      <c r="EJ270" s="173"/>
      <c r="EK270" s="173"/>
      <c r="EL270" s="173"/>
      <c r="EM270" s="173"/>
      <c r="EN270" s="173"/>
      <c r="EO270" s="173"/>
      <c r="EP270" s="173"/>
      <c r="EQ270" s="173"/>
      <c r="ER270" s="173"/>
      <c r="ES270" s="173"/>
      <c r="ET270" s="173"/>
      <c r="EU270" s="173"/>
      <c r="EV270" s="173"/>
      <c r="EW270" s="173"/>
      <c r="EX270" s="173"/>
      <c r="EY270" s="173"/>
      <c r="EZ270" s="173"/>
      <c r="FA270" s="173"/>
      <c r="FB270" s="173"/>
      <c r="FC270" s="173"/>
      <c r="FD270" s="173"/>
      <c r="FE270" s="173"/>
      <c r="FF270" s="173"/>
      <c r="FG270" s="173"/>
      <c r="FH270" s="173"/>
      <c r="FI270" s="173"/>
      <c r="FJ270" s="173"/>
      <c r="FK270" s="173"/>
      <c r="FL270" s="173"/>
      <c r="FM270" s="173"/>
      <c r="FN270" s="173"/>
      <c r="FO270" s="173"/>
      <c r="FP270" s="173"/>
      <c r="FQ270" s="173"/>
      <c r="FR270" s="173"/>
      <c r="FS270" s="173"/>
      <c r="FT270" s="173"/>
      <c r="FU270" s="173"/>
      <c r="FV270" s="173"/>
      <c r="FW270" s="173"/>
      <c r="FX270" s="173"/>
      <c r="FY270" s="173"/>
      <c r="FZ270" s="173"/>
      <c r="GA270" s="173"/>
      <c r="GB270" s="173"/>
      <c r="GC270" s="173"/>
      <c r="GD270" s="173"/>
      <c r="GE270" s="173"/>
      <c r="GF270" s="173"/>
      <c r="GG270" s="173"/>
      <c r="GH270" s="173"/>
      <c r="GI270" s="173"/>
      <c r="GJ270" s="173"/>
      <c r="GK270" s="173"/>
      <c r="GL270" s="173"/>
      <c r="GM270" s="173"/>
      <c r="GN270" s="173"/>
      <c r="GO270" s="173"/>
      <c r="GP270" s="173"/>
    </row>
    <row r="271" spans="1:198" s="138" customFormat="1" ht="12.75" customHeight="1" x14ac:dyDescent="0.2">
      <c r="A271" s="9" t="s">
        <v>155</v>
      </c>
      <c r="B271" s="10"/>
      <c r="C271" s="9" t="s">
        <v>48</v>
      </c>
      <c r="D271" s="9" t="s">
        <v>33</v>
      </c>
      <c r="E271" s="9" t="s">
        <v>156</v>
      </c>
      <c r="F271" s="11">
        <v>2002</v>
      </c>
      <c r="G271" s="9" t="s">
        <v>157</v>
      </c>
      <c r="H271" s="193">
        <v>10</v>
      </c>
      <c r="I271" s="11">
        <v>2005</v>
      </c>
      <c r="J271" s="10"/>
      <c r="K271" s="25"/>
      <c r="L271" s="250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  <c r="Y271" s="173"/>
      <c r="Z271" s="173"/>
      <c r="AA271" s="173"/>
      <c r="AB271" s="173"/>
      <c r="AC271" s="173"/>
      <c r="AD271" s="173"/>
      <c r="AE271" s="173"/>
      <c r="AF271" s="173"/>
      <c r="AG271" s="173"/>
      <c r="AH271" s="173"/>
      <c r="AI271" s="173"/>
      <c r="AJ271" s="173"/>
      <c r="AK271" s="173"/>
      <c r="AL271" s="173"/>
      <c r="AM271" s="173"/>
      <c r="AN271" s="173"/>
      <c r="AO271" s="173"/>
      <c r="AP271" s="173"/>
      <c r="AQ271" s="173"/>
      <c r="AR271" s="173"/>
      <c r="AS271" s="173"/>
      <c r="AT271" s="173"/>
      <c r="AU271" s="173"/>
      <c r="AV271" s="173"/>
      <c r="AW271" s="173"/>
      <c r="AX271" s="173"/>
      <c r="AY271" s="173"/>
      <c r="AZ271" s="173"/>
      <c r="BA271" s="173"/>
      <c r="BB271" s="173"/>
      <c r="BC271" s="173"/>
      <c r="BD271" s="173"/>
      <c r="BE271" s="173"/>
      <c r="BF271" s="173"/>
      <c r="BG271" s="173"/>
      <c r="BH271" s="173"/>
      <c r="BI271" s="173"/>
      <c r="BJ271" s="173"/>
      <c r="BK271" s="173"/>
      <c r="BL271" s="173"/>
      <c r="BM271" s="173"/>
      <c r="BN271" s="173"/>
      <c r="BO271" s="173"/>
      <c r="BP271" s="173"/>
      <c r="BQ271" s="173"/>
      <c r="BR271" s="173"/>
      <c r="BS271" s="173"/>
      <c r="BT271" s="173"/>
      <c r="BU271" s="173"/>
      <c r="BV271" s="173"/>
      <c r="BW271" s="173"/>
      <c r="BX271" s="173"/>
      <c r="BY271" s="173"/>
      <c r="BZ271" s="173"/>
      <c r="CA271" s="173"/>
      <c r="CB271" s="173"/>
      <c r="CC271" s="173"/>
      <c r="CD271" s="173"/>
      <c r="CE271" s="173"/>
      <c r="CF271" s="173"/>
      <c r="CG271" s="173"/>
      <c r="CH271" s="173"/>
      <c r="CI271" s="173"/>
      <c r="CJ271" s="173"/>
      <c r="CK271" s="173"/>
      <c r="CL271" s="173"/>
      <c r="CM271" s="173"/>
      <c r="CN271" s="173"/>
      <c r="CO271" s="173"/>
      <c r="CP271" s="173"/>
      <c r="CQ271" s="173"/>
      <c r="CR271" s="173"/>
      <c r="CS271" s="173"/>
      <c r="CT271" s="173"/>
      <c r="CU271" s="173"/>
      <c r="CV271" s="173"/>
      <c r="CW271" s="173"/>
      <c r="CX271" s="173"/>
      <c r="CY271" s="173"/>
      <c r="CZ271" s="173"/>
      <c r="DA271" s="173"/>
      <c r="DB271" s="173"/>
      <c r="DC271" s="173"/>
      <c r="DD271" s="173"/>
      <c r="DE271" s="173"/>
      <c r="DF271" s="173"/>
      <c r="DG271" s="173"/>
      <c r="DH271" s="173"/>
      <c r="DI271" s="173"/>
      <c r="DJ271" s="173"/>
      <c r="DK271" s="173"/>
      <c r="DL271" s="173"/>
      <c r="DM271" s="173"/>
      <c r="DN271" s="173"/>
      <c r="DO271" s="173"/>
      <c r="DP271" s="173"/>
      <c r="DQ271" s="173"/>
      <c r="DR271" s="173"/>
      <c r="DS271" s="173"/>
      <c r="DT271" s="173"/>
      <c r="DU271" s="173"/>
      <c r="DV271" s="173"/>
      <c r="DW271" s="173"/>
      <c r="DX271" s="173"/>
      <c r="DY271" s="173"/>
      <c r="DZ271" s="173"/>
      <c r="EA271" s="173"/>
      <c r="EB271" s="173"/>
      <c r="EC271" s="173"/>
      <c r="ED271" s="173"/>
      <c r="EE271" s="173"/>
      <c r="EF271" s="173"/>
      <c r="EG271" s="173"/>
      <c r="EH271" s="173"/>
      <c r="EI271" s="173"/>
      <c r="EJ271" s="173"/>
      <c r="EK271" s="173"/>
      <c r="EL271" s="173"/>
      <c r="EM271" s="173"/>
      <c r="EN271" s="173"/>
      <c r="EO271" s="173"/>
      <c r="EP271" s="173"/>
      <c r="EQ271" s="173"/>
      <c r="ER271" s="173"/>
      <c r="ES271" s="173"/>
      <c r="ET271" s="173"/>
      <c r="EU271" s="173"/>
      <c r="EV271" s="173"/>
      <c r="EW271" s="173"/>
      <c r="EX271" s="173"/>
      <c r="EY271" s="173"/>
      <c r="EZ271" s="173"/>
      <c r="FA271" s="173"/>
      <c r="FB271" s="173"/>
      <c r="FC271" s="173"/>
      <c r="FD271" s="173"/>
      <c r="FE271" s="173"/>
      <c r="FF271" s="173"/>
      <c r="FG271" s="173"/>
      <c r="FH271" s="173"/>
      <c r="FI271" s="173"/>
      <c r="FJ271" s="173"/>
      <c r="FK271" s="173"/>
      <c r="FL271" s="173"/>
      <c r="FM271" s="173"/>
      <c r="FN271" s="173"/>
      <c r="FO271" s="173"/>
      <c r="FP271" s="173"/>
      <c r="FQ271" s="173"/>
      <c r="FR271" s="173"/>
      <c r="FS271" s="173"/>
      <c r="FT271" s="173"/>
      <c r="FU271" s="173"/>
      <c r="FV271" s="173"/>
      <c r="FW271" s="173"/>
      <c r="FX271" s="173"/>
      <c r="FY271" s="173"/>
      <c r="FZ271" s="173"/>
      <c r="GA271" s="173"/>
      <c r="GB271" s="173"/>
      <c r="GC271" s="173"/>
      <c r="GD271" s="173"/>
      <c r="GE271" s="173"/>
      <c r="GF271" s="173"/>
      <c r="GG271" s="173"/>
      <c r="GH271" s="173"/>
      <c r="GI271" s="173"/>
      <c r="GJ271" s="173"/>
      <c r="GK271" s="173"/>
      <c r="GL271" s="173"/>
      <c r="GM271" s="173"/>
      <c r="GN271" s="173"/>
      <c r="GO271" s="173"/>
      <c r="GP271" s="173"/>
    </row>
    <row r="272" spans="1:198" s="138" customFormat="1" ht="12.75" customHeight="1" x14ac:dyDescent="0.2">
      <c r="A272" s="9" t="s">
        <v>174</v>
      </c>
      <c r="B272" s="10"/>
      <c r="C272" s="9" t="s">
        <v>55</v>
      </c>
      <c r="D272" s="9" t="s">
        <v>58</v>
      </c>
      <c r="E272" s="9" t="s">
        <v>60</v>
      </c>
      <c r="F272" s="11">
        <v>2002</v>
      </c>
      <c r="G272" s="9" t="s">
        <v>175</v>
      </c>
      <c r="H272" s="193">
        <v>10</v>
      </c>
      <c r="I272" s="11">
        <v>2005</v>
      </c>
      <c r="J272" s="10"/>
      <c r="K272" s="25"/>
      <c r="L272" s="250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  <c r="W272" s="173"/>
      <c r="X272" s="173"/>
      <c r="Y272" s="173"/>
      <c r="Z272" s="173"/>
      <c r="AA272" s="173"/>
      <c r="AB272" s="173"/>
      <c r="AC272" s="173"/>
      <c r="AD272" s="173"/>
      <c r="AE272" s="173"/>
      <c r="AF272" s="173"/>
      <c r="AG272" s="173"/>
      <c r="AH272" s="173"/>
      <c r="AI272" s="173"/>
      <c r="AJ272" s="173"/>
      <c r="AK272" s="173"/>
      <c r="AL272" s="173"/>
      <c r="AM272" s="173"/>
      <c r="AN272" s="173"/>
      <c r="AO272" s="173"/>
      <c r="AP272" s="173"/>
      <c r="AQ272" s="173"/>
      <c r="AR272" s="173"/>
      <c r="AS272" s="173"/>
      <c r="AT272" s="173"/>
      <c r="AU272" s="173"/>
      <c r="AV272" s="173"/>
      <c r="AW272" s="173"/>
      <c r="AX272" s="173"/>
      <c r="AY272" s="173"/>
      <c r="AZ272" s="173"/>
      <c r="BA272" s="173"/>
      <c r="BB272" s="173"/>
      <c r="BC272" s="173"/>
      <c r="BD272" s="173"/>
      <c r="BE272" s="173"/>
      <c r="BF272" s="173"/>
      <c r="BG272" s="173"/>
      <c r="BH272" s="173"/>
      <c r="BI272" s="173"/>
      <c r="BJ272" s="173"/>
      <c r="BK272" s="173"/>
      <c r="BL272" s="173"/>
      <c r="BM272" s="173"/>
      <c r="BN272" s="173"/>
      <c r="BO272" s="173"/>
      <c r="BP272" s="173"/>
      <c r="BQ272" s="173"/>
      <c r="BR272" s="173"/>
      <c r="BS272" s="173"/>
      <c r="BT272" s="173"/>
      <c r="BU272" s="173"/>
      <c r="BV272" s="173"/>
      <c r="BW272" s="173"/>
      <c r="BX272" s="173"/>
      <c r="BY272" s="173"/>
      <c r="BZ272" s="173"/>
      <c r="CA272" s="173"/>
      <c r="CB272" s="173"/>
      <c r="CC272" s="173"/>
      <c r="CD272" s="173"/>
      <c r="CE272" s="173"/>
      <c r="CF272" s="173"/>
      <c r="CG272" s="173"/>
      <c r="CH272" s="173"/>
      <c r="CI272" s="173"/>
      <c r="CJ272" s="173"/>
      <c r="CK272" s="173"/>
      <c r="CL272" s="173"/>
      <c r="CM272" s="173"/>
      <c r="CN272" s="173"/>
      <c r="CO272" s="173"/>
      <c r="CP272" s="173"/>
      <c r="CQ272" s="173"/>
      <c r="CR272" s="173"/>
      <c r="CS272" s="173"/>
      <c r="CT272" s="173"/>
      <c r="CU272" s="173"/>
      <c r="CV272" s="173"/>
      <c r="CW272" s="173"/>
      <c r="CX272" s="173"/>
      <c r="CY272" s="173"/>
      <c r="CZ272" s="173"/>
      <c r="DA272" s="173"/>
      <c r="DB272" s="173"/>
      <c r="DC272" s="173"/>
      <c r="DD272" s="173"/>
      <c r="DE272" s="173"/>
      <c r="DF272" s="173"/>
      <c r="DG272" s="173"/>
      <c r="DH272" s="173"/>
      <c r="DI272" s="173"/>
      <c r="DJ272" s="173"/>
      <c r="DK272" s="173"/>
      <c r="DL272" s="173"/>
      <c r="DM272" s="173"/>
      <c r="DN272" s="173"/>
      <c r="DO272" s="173"/>
      <c r="DP272" s="173"/>
      <c r="DQ272" s="173"/>
      <c r="DR272" s="173"/>
      <c r="DS272" s="173"/>
      <c r="DT272" s="173"/>
      <c r="DU272" s="173"/>
      <c r="DV272" s="173"/>
      <c r="DW272" s="173"/>
      <c r="DX272" s="173"/>
      <c r="DY272" s="173"/>
      <c r="DZ272" s="173"/>
      <c r="EA272" s="173"/>
      <c r="EB272" s="173"/>
      <c r="EC272" s="173"/>
      <c r="ED272" s="173"/>
      <c r="EE272" s="173"/>
      <c r="EF272" s="173"/>
      <c r="EG272" s="173"/>
      <c r="EH272" s="173"/>
      <c r="EI272" s="173"/>
      <c r="EJ272" s="173"/>
      <c r="EK272" s="173"/>
      <c r="EL272" s="173"/>
      <c r="EM272" s="173"/>
      <c r="EN272" s="173"/>
      <c r="EO272" s="173"/>
      <c r="EP272" s="173"/>
      <c r="EQ272" s="173"/>
      <c r="ER272" s="173"/>
      <c r="ES272" s="173"/>
      <c r="ET272" s="173"/>
      <c r="EU272" s="173"/>
      <c r="EV272" s="173"/>
      <c r="EW272" s="173"/>
      <c r="EX272" s="173"/>
      <c r="EY272" s="173"/>
      <c r="EZ272" s="173"/>
      <c r="FA272" s="173"/>
      <c r="FB272" s="173"/>
      <c r="FC272" s="173"/>
      <c r="FD272" s="173"/>
      <c r="FE272" s="173"/>
      <c r="FF272" s="173"/>
      <c r="FG272" s="173"/>
      <c r="FH272" s="173"/>
      <c r="FI272" s="173"/>
      <c r="FJ272" s="173"/>
      <c r="FK272" s="173"/>
      <c r="FL272" s="173"/>
      <c r="FM272" s="173"/>
      <c r="FN272" s="173"/>
      <c r="FO272" s="173"/>
      <c r="FP272" s="173"/>
      <c r="FQ272" s="173"/>
      <c r="FR272" s="173"/>
      <c r="FS272" s="173"/>
      <c r="FT272" s="173"/>
      <c r="FU272" s="173"/>
      <c r="FV272" s="173"/>
      <c r="FW272" s="173"/>
      <c r="FX272" s="173"/>
      <c r="FY272" s="173"/>
      <c r="FZ272" s="173"/>
      <c r="GA272" s="173"/>
      <c r="GB272" s="173"/>
      <c r="GC272" s="173"/>
      <c r="GD272" s="173"/>
      <c r="GE272" s="173"/>
      <c r="GF272" s="173"/>
      <c r="GG272" s="173"/>
      <c r="GH272" s="173"/>
      <c r="GI272" s="173"/>
      <c r="GJ272" s="173"/>
      <c r="GK272" s="173"/>
      <c r="GL272" s="173"/>
      <c r="GM272" s="173"/>
      <c r="GN272" s="173"/>
      <c r="GO272" s="173"/>
      <c r="GP272" s="173"/>
    </row>
    <row r="273" spans="1:198" s="138" customFormat="1" ht="12.75" customHeight="1" x14ac:dyDescent="0.2">
      <c r="A273" s="9" t="s">
        <v>176</v>
      </c>
      <c r="B273" s="10"/>
      <c r="C273" s="9" t="s">
        <v>55</v>
      </c>
      <c r="D273" s="9" t="s">
        <v>58</v>
      </c>
      <c r="E273" s="9" t="s">
        <v>288</v>
      </c>
      <c r="F273" s="11">
        <v>2002</v>
      </c>
      <c r="G273" s="9" t="s">
        <v>177</v>
      </c>
      <c r="H273" s="193">
        <v>10</v>
      </c>
      <c r="I273" s="11">
        <v>2005</v>
      </c>
      <c r="J273" s="10"/>
      <c r="K273" s="25"/>
      <c r="L273" s="250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  <c r="Y273" s="173"/>
      <c r="Z273" s="173"/>
      <c r="AA273" s="173"/>
      <c r="AB273" s="173"/>
      <c r="AC273" s="173"/>
      <c r="AD273" s="173"/>
      <c r="AE273" s="173"/>
      <c r="AF273" s="173"/>
      <c r="AG273" s="173"/>
      <c r="AH273" s="173"/>
      <c r="AI273" s="173"/>
      <c r="AJ273" s="173"/>
      <c r="AK273" s="173"/>
      <c r="AL273" s="173"/>
      <c r="AM273" s="173"/>
      <c r="AN273" s="173"/>
      <c r="AO273" s="173"/>
      <c r="AP273" s="173"/>
      <c r="AQ273" s="173"/>
      <c r="AR273" s="173"/>
      <c r="AS273" s="173"/>
      <c r="AT273" s="173"/>
      <c r="AU273" s="173"/>
      <c r="AV273" s="173"/>
      <c r="AW273" s="173"/>
      <c r="AX273" s="173"/>
      <c r="AY273" s="173"/>
      <c r="AZ273" s="173"/>
      <c r="BA273" s="173"/>
      <c r="BB273" s="173"/>
      <c r="BC273" s="173"/>
      <c r="BD273" s="173"/>
      <c r="BE273" s="173"/>
      <c r="BF273" s="173"/>
      <c r="BG273" s="173"/>
      <c r="BH273" s="173"/>
      <c r="BI273" s="173"/>
      <c r="BJ273" s="173"/>
      <c r="BK273" s="173"/>
      <c r="BL273" s="173"/>
      <c r="BM273" s="173"/>
      <c r="BN273" s="173"/>
      <c r="BO273" s="173"/>
      <c r="BP273" s="173"/>
      <c r="BQ273" s="173"/>
      <c r="BR273" s="173"/>
      <c r="BS273" s="173"/>
      <c r="BT273" s="173"/>
      <c r="BU273" s="173"/>
      <c r="BV273" s="173"/>
      <c r="BW273" s="173"/>
      <c r="BX273" s="173"/>
      <c r="BY273" s="173"/>
      <c r="BZ273" s="173"/>
      <c r="CA273" s="173"/>
      <c r="CB273" s="173"/>
      <c r="CC273" s="173"/>
      <c r="CD273" s="173"/>
      <c r="CE273" s="173"/>
      <c r="CF273" s="173"/>
      <c r="CG273" s="173"/>
      <c r="CH273" s="173"/>
      <c r="CI273" s="173"/>
      <c r="CJ273" s="173"/>
      <c r="CK273" s="173"/>
      <c r="CL273" s="173"/>
      <c r="CM273" s="173"/>
      <c r="CN273" s="173"/>
      <c r="CO273" s="173"/>
      <c r="CP273" s="173"/>
      <c r="CQ273" s="173"/>
      <c r="CR273" s="173"/>
      <c r="CS273" s="173"/>
      <c r="CT273" s="173"/>
      <c r="CU273" s="173"/>
      <c r="CV273" s="173"/>
      <c r="CW273" s="173"/>
      <c r="CX273" s="173"/>
      <c r="CY273" s="173"/>
      <c r="CZ273" s="173"/>
      <c r="DA273" s="173"/>
      <c r="DB273" s="173"/>
      <c r="DC273" s="173"/>
      <c r="DD273" s="173"/>
      <c r="DE273" s="173"/>
      <c r="DF273" s="173"/>
      <c r="DG273" s="173"/>
      <c r="DH273" s="173"/>
      <c r="DI273" s="173"/>
      <c r="DJ273" s="173"/>
      <c r="DK273" s="173"/>
      <c r="DL273" s="173"/>
      <c r="DM273" s="173"/>
      <c r="DN273" s="173"/>
      <c r="DO273" s="173"/>
      <c r="DP273" s="173"/>
      <c r="DQ273" s="173"/>
      <c r="DR273" s="173"/>
      <c r="DS273" s="173"/>
      <c r="DT273" s="173"/>
      <c r="DU273" s="173"/>
      <c r="DV273" s="173"/>
      <c r="DW273" s="173"/>
      <c r="DX273" s="173"/>
      <c r="DY273" s="173"/>
      <c r="DZ273" s="173"/>
      <c r="EA273" s="173"/>
      <c r="EB273" s="173"/>
      <c r="EC273" s="173"/>
      <c r="ED273" s="173"/>
      <c r="EE273" s="173"/>
      <c r="EF273" s="173"/>
      <c r="EG273" s="173"/>
      <c r="EH273" s="173"/>
      <c r="EI273" s="173"/>
      <c r="EJ273" s="173"/>
      <c r="EK273" s="173"/>
      <c r="EL273" s="173"/>
      <c r="EM273" s="173"/>
      <c r="EN273" s="173"/>
      <c r="EO273" s="173"/>
      <c r="EP273" s="173"/>
      <c r="EQ273" s="173"/>
      <c r="ER273" s="173"/>
      <c r="ES273" s="173"/>
      <c r="ET273" s="173"/>
      <c r="EU273" s="173"/>
      <c r="EV273" s="173"/>
      <c r="EW273" s="173"/>
      <c r="EX273" s="173"/>
      <c r="EY273" s="173"/>
      <c r="EZ273" s="173"/>
      <c r="FA273" s="173"/>
      <c r="FB273" s="173"/>
      <c r="FC273" s="173"/>
      <c r="FD273" s="173"/>
      <c r="FE273" s="173"/>
      <c r="FF273" s="173"/>
      <c r="FG273" s="173"/>
      <c r="FH273" s="173"/>
      <c r="FI273" s="173"/>
      <c r="FJ273" s="173"/>
      <c r="FK273" s="173"/>
      <c r="FL273" s="173"/>
      <c r="FM273" s="173"/>
      <c r="FN273" s="173"/>
      <c r="FO273" s="173"/>
      <c r="FP273" s="173"/>
      <c r="FQ273" s="173"/>
      <c r="FR273" s="173"/>
      <c r="FS273" s="173"/>
      <c r="FT273" s="173"/>
      <c r="FU273" s="173"/>
      <c r="FV273" s="173"/>
      <c r="FW273" s="173"/>
      <c r="FX273" s="173"/>
      <c r="FY273" s="173"/>
      <c r="FZ273" s="173"/>
      <c r="GA273" s="173"/>
      <c r="GB273" s="173"/>
      <c r="GC273" s="173"/>
      <c r="GD273" s="173"/>
      <c r="GE273" s="173"/>
      <c r="GF273" s="173"/>
      <c r="GG273" s="173"/>
      <c r="GH273" s="173"/>
      <c r="GI273" s="173"/>
      <c r="GJ273" s="173"/>
      <c r="GK273" s="173"/>
      <c r="GL273" s="173"/>
      <c r="GM273" s="173"/>
      <c r="GN273" s="173"/>
      <c r="GO273" s="173"/>
      <c r="GP273" s="173"/>
    </row>
    <row r="274" spans="1:198" s="138" customFormat="1" ht="12.75" customHeight="1" x14ac:dyDescent="0.2">
      <c r="A274" s="9" t="s">
        <v>178</v>
      </c>
      <c r="B274" s="10"/>
      <c r="C274" s="10"/>
      <c r="D274" s="9" t="s">
        <v>24</v>
      </c>
      <c r="E274" s="9" t="s">
        <v>179</v>
      </c>
      <c r="F274" s="11">
        <v>2002</v>
      </c>
      <c r="G274" s="9" t="s">
        <v>200</v>
      </c>
      <c r="H274" s="193">
        <v>10</v>
      </c>
      <c r="I274" s="11">
        <v>2005</v>
      </c>
      <c r="J274" s="10"/>
      <c r="K274" s="25"/>
      <c r="L274" s="250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  <c r="Z274" s="173"/>
      <c r="AA274" s="173"/>
      <c r="AB274" s="173"/>
      <c r="AC274" s="173"/>
      <c r="AD274" s="173"/>
      <c r="AE274" s="173"/>
      <c r="AF274" s="173"/>
      <c r="AG274" s="173"/>
      <c r="AH274" s="173"/>
      <c r="AI274" s="173"/>
      <c r="AJ274" s="173"/>
      <c r="AK274" s="173"/>
      <c r="AL274" s="173"/>
      <c r="AM274" s="173"/>
      <c r="AN274" s="173"/>
      <c r="AO274" s="173"/>
      <c r="AP274" s="173"/>
      <c r="AQ274" s="173"/>
      <c r="AR274" s="173"/>
      <c r="AS274" s="173"/>
      <c r="AT274" s="173"/>
      <c r="AU274" s="173"/>
      <c r="AV274" s="173"/>
      <c r="AW274" s="173"/>
      <c r="AX274" s="173"/>
      <c r="AY274" s="173"/>
      <c r="AZ274" s="173"/>
      <c r="BA274" s="173"/>
      <c r="BB274" s="173"/>
      <c r="BC274" s="173"/>
      <c r="BD274" s="173"/>
      <c r="BE274" s="173"/>
      <c r="BF274" s="173"/>
      <c r="BG274" s="173"/>
      <c r="BH274" s="173"/>
      <c r="BI274" s="173"/>
      <c r="BJ274" s="173"/>
      <c r="BK274" s="173"/>
      <c r="BL274" s="173"/>
      <c r="BM274" s="173"/>
      <c r="BN274" s="173"/>
      <c r="BO274" s="173"/>
      <c r="BP274" s="173"/>
      <c r="BQ274" s="173"/>
      <c r="BR274" s="173"/>
      <c r="BS274" s="173"/>
      <c r="BT274" s="173"/>
      <c r="BU274" s="173"/>
      <c r="BV274" s="173"/>
      <c r="BW274" s="173"/>
      <c r="BX274" s="173"/>
      <c r="BY274" s="173"/>
      <c r="BZ274" s="173"/>
      <c r="CA274" s="173"/>
      <c r="CB274" s="173"/>
      <c r="CC274" s="173"/>
      <c r="CD274" s="173"/>
      <c r="CE274" s="173"/>
      <c r="CF274" s="173"/>
      <c r="CG274" s="173"/>
      <c r="CH274" s="173"/>
      <c r="CI274" s="173"/>
      <c r="CJ274" s="173"/>
      <c r="CK274" s="173"/>
      <c r="CL274" s="173"/>
      <c r="CM274" s="173"/>
      <c r="CN274" s="173"/>
      <c r="CO274" s="173"/>
      <c r="CP274" s="173"/>
      <c r="CQ274" s="173"/>
      <c r="CR274" s="173"/>
      <c r="CS274" s="173"/>
      <c r="CT274" s="173"/>
      <c r="CU274" s="173"/>
      <c r="CV274" s="173"/>
      <c r="CW274" s="173"/>
      <c r="CX274" s="173"/>
      <c r="CY274" s="173"/>
      <c r="CZ274" s="173"/>
      <c r="DA274" s="173"/>
      <c r="DB274" s="173"/>
      <c r="DC274" s="173"/>
      <c r="DD274" s="173"/>
      <c r="DE274" s="173"/>
      <c r="DF274" s="173"/>
      <c r="DG274" s="173"/>
      <c r="DH274" s="173"/>
      <c r="DI274" s="173"/>
      <c r="DJ274" s="173"/>
      <c r="DK274" s="173"/>
      <c r="DL274" s="173"/>
      <c r="DM274" s="173"/>
      <c r="DN274" s="173"/>
      <c r="DO274" s="173"/>
      <c r="DP274" s="173"/>
      <c r="DQ274" s="173"/>
      <c r="DR274" s="173"/>
      <c r="DS274" s="173"/>
      <c r="DT274" s="173"/>
      <c r="DU274" s="173"/>
      <c r="DV274" s="173"/>
      <c r="DW274" s="173"/>
      <c r="DX274" s="173"/>
      <c r="DY274" s="173"/>
      <c r="DZ274" s="173"/>
      <c r="EA274" s="173"/>
      <c r="EB274" s="173"/>
      <c r="EC274" s="173"/>
      <c r="ED274" s="173"/>
      <c r="EE274" s="173"/>
      <c r="EF274" s="173"/>
      <c r="EG274" s="173"/>
      <c r="EH274" s="173"/>
      <c r="EI274" s="173"/>
      <c r="EJ274" s="173"/>
      <c r="EK274" s="173"/>
      <c r="EL274" s="173"/>
      <c r="EM274" s="173"/>
      <c r="EN274" s="173"/>
      <c r="EO274" s="173"/>
      <c r="EP274" s="173"/>
      <c r="EQ274" s="173"/>
      <c r="ER274" s="173"/>
      <c r="ES274" s="173"/>
      <c r="ET274" s="173"/>
      <c r="EU274" s="173"/>
      <c r="EV274" s="173"/>
      <c r="EW274" s="173"/>
      <c r="EX274" s="173"/>
      <c r="EY274" s="173"/>
      <c r="EZ274" s="173"/>
      <c r="FA274" s="173"/>
      <c r="FB274" s="173"/>
      <c r="FC274" s="173"/>
      <c r="FD274" s="173"/>
      <c r="FE274" s="173"/>
      <c r="FF274" s="173"/>
      <c r="FG274" s="173"/>
      <c r="FH274" s="173"/>
      <c r="FI274" s="173"/>
      <c r="FJ274" s="173"/>
      <c r="FK274" s="173"/>
      <c r="FL274" s="173"/>
      <c r="FM274" s="173"/>
      <c r="FN274" s="173"/>
      <c r="FO274" s="173"/>
      <c r="FP274" s="173"/>
      <c r="FQ274" s="173"/>
      <c r="FR274" s="173"/>
      <c r="FS274" s="173"/>
      <c r="FT274" s="173"/>
      <c r="FU274" s="173"/>
      <c r="FV274" s="173"/>
      <c r="FW274" s="173"/>
      <c r="FX274" s="173"/>
      <c r="FY274" s="173"/>
      <c r="FZ274" s="173"/>
      <c r="GA274" s="173"/>
      <c r="GB274" s="173"/>
      <c r="GC274" s="173"/>
      <c r="GD274" s="173"/>
      <c r="GE274" s="173"/>
      <c r="GF274" s="173"/>
      <c r="GG274" s="173"/>
      <c r="GH274" s="173"/>
      <c r="GI274" s="173"/>
      <c r="GJ274" s="173"/>
      <c r="GK274" s="173"/>
      <c r="GL274" s="173"/>
      <c r="GM274" s="173"/>
      <c r="GN274" s="173"/>
      <c r="GO274" s="173"/>
      <c r="GP274" s="173"/>
    </row>
    <row r="275" spans="1:198" s="138" customFormat="1" ht="12.75" customHeight="1" x14ac:dyDescent="0.2">
      <c r="A275" s="17" t="s">
        <v>221</v>
      </c>
      <c r="B275" s="18"/>
      <c r="C275" s="18" t="s">
        <v>18</v>
      </c>
      <c r="D275" s="17" t="s">
        <v>20</v>
      </c>
      <c r="E275" s="17" t="s">
        <v>67</v>
      </c>
      <c r="F275" s="19">
        <v>2002</v>
      </c>
      <c r="G275" s="17" t="s">
        <v>222</v>
      </c>
      <c r="H275" s="193">
        <v>10</v>
      </c>
      <c r="I275" s="19">
        <v>2006</v>
      </c>
      <c r="J275" s="18"/>
      <c r="K275" s="26">
        <v>13.95</v>
      </c>
      <c r="L275" s="250"/>
      <c r="M275" s="174"/>
      <c r="N275" s="174"/>
      <c r="O275" s="174"/>
      <c r="P275" s="174"/>
      <c r="Q275" s="174"/>
      <c r="R275" s="174"/>
      <c r="S275" s="174"/>
      <c r="T275" s="174"/>
      <c r="U275" s="174"/>
      <c r="V275" s="174"/>
      <c r="W275" s="174"/>
      <c r="X275" s="174"/>
      <c r="Y275" s="174"/>
      <c r="Z275" s="174"/>
      <c r="AA275" s="174"/>
      <c r="AB275" s="174"/>
      <c r="AC275" s="174"/>
      <c r="AD275" s="174"/>
      <c r="AE275" s="174"/>
      <c r="AF275" s="174"/>
      <c r="AG275" s="174"/>
      <c r="AH275" s="174"/>
      <c r="AI275" s="174"/>
      <c r="AJ275" s="174"/>
      <c r="AK275" s="174"/>
      <c r="AL275" s="174"/>
      <c r="AM275" s="174"/>
      <c r="AN275" s="174"/>
      <c r="AO275" s="174"/>
      <c r="AP275" s="174"/>
      <c r="AQ275" s="174"/>
      <c r="AR275" s="174"/>
      <c r="AS275" s="174"/>
      <c r="AT275" s="174"/>
      <c r="AU275" s="174"/>
      <c r="AV275" s="174"/>
      <c r="AW275" s="174"/>
      <c r="AX275" s="174"/>
      <c r="AY275" s="174"/>
      <c r="AZ275" s="174"/>
      <c r="BA275" s="174"/>
      <c r="BB275" s="174"/>
      <c r="BC275" s="174"/>
      <c r="BD275" s="174"/>
      <c r="BE275" s="174"/>
      <c r="BF275" s="174"/>
      <c r="BG275" s="174"/>
      <c r="BH275" s="174"/>
      <c r="BI275" s="174"/>
      <c r="BJ275" s="174"/>
      <c r="BK275" s="174"/>
      <c r="BL275" s="174"/>
      <c r="BM275" s="174"/>
      <c r="BN275" s="174"/>
      <c r="BO275" s="174"/>
      <c r="BP275" s="174"/>
      <c r="BQ275" s="174"/>
      <c r="BR275" s="174"/>
      <c r="BS275" s="174"/>
      <c r="BT275" s="174"/>
      <c r="BU275" s="174"/>
      <c r="BV275" s="174"/>
      <c r="BW275" s="174"/>
      <c r="BX275" s="174"/>
      <c r="BY275" s="174"/>
      <c r="BZ275" s="174"/>
      <c r="CA275" s="174"/>
      <c r="CB275" s="174"/>
      <c r="CC275" s="174"/>
      <c r="CD275" s="174"/>
      <c r="CE275" s="174"/>
      <c r="CF275" s="174"/>
      <c r="CG275" s="174"/>
      <c r="CH275" s="174"/>
      <c r="CI275" s="174"/>
      <c r="CJ275" s="174"/>
      <c r="CK275" s="174"/>
      <c r="CL275" s="174"/>
      <c r="CM275" s="174"/>
      <c r="CN275" s="174"/>
      <c r="CO275" s="174"/>
      <c r="CP275" s="174"/>
      <c r="CQ275" s="174"/>
      <c r="CR275" s="174"/>
      <c r="CS275" s="174"/>
      <c r="CT275" s="174"/>
      <c r="CU275" s="174"/>
      <c r="CV275" s="174"/>
      <c r="CW275" s="174"/>
      <c r="CX275" s="174"/>
      <c r="CY275" s="174"/>
      <c r="CZ275" s="174"/>
      <c r="DA275" s="174"/>
      <c r="DB275" s="174"/>
      <c r="DC275" s="174"/>
      <c r="DD275" s="174"/>
      <c r="DE275" s="174"/>
      <c r="DF275" s="174"/>
      <c r="DG275" s="174"/>
      <c r="DH275" s="174"/>
      <c r="DI275" s="174"/>
      <c r="DJ275" s="174"/>
      <c r="DK275" s="174"/>
      <c r="DL275" s="174"/>
      <c r="DM275" s="174"/>
      <c r="DN275" s="174"/>
      <c r="DO275" s="174"/>
      <c r="DP275" s="174"/>
      <c r="DQ275" s="174"/>
      <c r="DR275" s="174"/>
      <c r="DS275" s="174"/>
      <c r="DT275" s="174"/>
      <c r="DU275" s="174"/>
      <c r="DV275" s="174"/>
      <c r="DW275" s="174"/>
      <c r="DX275" s="174"/>
      <c r="DY275" s="174"/>
      <c r="DZ275" s="174"/>
      <c r="EA275" s="174"/>
      <c r="EB275" s="174"/>
      <c r="EC275" s="174"/>
      <c r="ED275" s="174"/>
      <c r="EE275" s="174"/>
      <c r="EF275" s="174"/>
      <c r="EG275" s="174"/>
      <c r="EH275" s="174"/>
      <c r="EI275" s="174"/>
      <c r="EJ275" s="174"/>
      <c r="EK275" s="174"/>
      <c r="EL275" s="174"/>
      <c r="EM275" s="174"/>
      <c r="EN275" s="174"/>
      <c r="EO275" s="174"/>
      <c r="EP275" s="174"/>
      <c r="EQ275" s="174"/>
      <c r="ER275" s="174"/>
      <c r="ES275" s="174"/>
      <c r="ET275" s="174"/>
      <c r="EU275" s="174"/>
      <c r="EV275" s="174"/>
      <c r="EW275" s="174"/>
      <c r="EX275" s="174"/>
      <c r="EY275" s="174"/>
      <c r="EZ275" s="174"/>
      <c r="FA275" s="174"/>
      <c r="FB275" s="174"/>
      <c r="FC275" s="174"/>
      <c r="FD275" s="174"/>
      <c r="FE275" s="174"/>
      <c r="FF275" s="174"/>
      <c r="FG275" s="174"/>
      <c r="FH275" s="174"/>
      <c r="FI275" s="174"/>
      <c r="FJ275" s="174"/>
      <c r="FK275" s="174"/>
      <c r="FL275" s="174"/>
      <c r="FM275" s="174"/>
      <c r="FN275" s="174"/>
      <c r="FO275" s="174"/>
      <c r="FP275" s="174"/>
      <c r="FQ275" s="174"/>
      <c r="FR275" s="174"/>
      <c r="FS275" s="174"/>
      <c r="FT275" s="174"/>
      <c r="FU275" s="174"/>
      <c r="FV275" s="174"/>
      <c r="FW275" s="174"/>
      <c r="FX275" s="174"/>
      <c r="FY275" s="174"/>
      <c r="FZ275" s="174"/>
      <c r="GA275" s="174"/>
      <c r="GB275" s="174"/>
      <c r="GC275" s="174"/>
      <c r="GD275" s="174"/>
      <c r="GE275" s="174"/>
      <c r="GF275" s="174"/>
      <c r="GG275" s="174"/>
      <c r="GH275" s="174"/>
      <c r="GI275" s="174"/>
      <c r="GJ275" s="174"/>
      <c r="GK275" s="174"/>
      <c r="GL275" s="174"/>
      <c r="GM275" s="174"/>
      <c r="GN275" s="174"/>
      <c r="GO275" s="174"/>
      <c r="GP275" s="174"/>
    </row>
    <row r="276" spans="1:198" s="138" customFormat="1" ht="12.75" customHeight="1" x14ac:dyDescent="0.2">
      <c r="A276" s="17" t="s">
        <v>246</v>
      </c>
      <c r="B276" s="17" t="s">
        <v>247</v>
      </c>
      <c r="C276" s="18" t="s">
        <v>289</v>
      </c>
      <c r="D276" s="17" t="s">
        <v>53</v>
      </c>
      <c r="E276" s="17" t="s">
        <v>288</v>
      </c>
      <c r="F276" s="19">
        <v>2005</v>
      </c>
      <c r="G276" s="17" t="s">
        <v>290</v>
      </c>
      <c r="H276" s="193">
        <v>10</v>
      </c>
      <c r="I276" s="19">
        <v>2006</v>
      </c>
      <c r="J276" s="18"/>
      <c r="K276" s="26">
        <v>6.48</v>
      </c>
      <c r="L276" s="250">
        <f>K276/H276</f>
        <v>0.64800000000000002</v>
      </c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/>
      <c r="AQ276" s="175"/>
      <c r="AR276" s="175"/>
      <c r="AS276" s="175"/>
      <c r="AT276" s="175"/>
      <c r="AU276" s="175"/>
      <c r="AV276" s="175"/>
      <c r="AW276" s="175"/>
      <c r="AX276" s="175"/>
      <c r="AY276" s="175"/>
      <c r="AZ276" s="175"/>
      <c r="BA276" s="175"/>
      <c r="BB276" s="175"/>
      <c r="BC276" s="175"/>
      <c r="BD276" s="175"/>
      <c r="BE276" s="175"/>
      <c r="BF276" s="175"/>
      <c r="BG276" s="175"/>
      <c r="BH276" s="175"/>
      <c r="BI276" s="175"/>
      <c r="BJ276" s="175"/>
      <c r="BK276" s="175"/>
      <c r="BL276" s="175"/>
      <c r="BM276" s="175"/>
      <c r="BN276" s="175"/>
      <c r="BO276" s="175"/>
      <c r="BP276" s="175"/>
      <c r="BQ276" s="175"/>
      <c r="BR276" s="175"/>
      <c r="BS276" s="175"/>
      <c r="BT276" s="175"/>
      <c r="BU276" s="175"/>
      <c r="BV276" s="175"/>
      <c r="BW276" s="175"/>
      <c r="BX276" s="175"/>
      <c r="BY276" s="175"/>
      <c r="BZ276" s="175"/>
      <c r="CA276" s="175"/>
      <c r="CB276" s="175"/>
      <c r="CC276" s="175"/>
      <c r="CD276" s="175"/>
      <c r="CE276" s="175"/>
      <c r="CF276" s="175"/>
      <c r="CG276" s="175"/>
      <c r="CH276" s="175"/>
      <c r="CI276" s="175"/>
      <c r="CJ276" s="175"/>
      <c r="CK276" s="175"/>
      <c r="CL276" s="175"/>
      <c r="CM276" s="175"/>
      <c r="CN276" s="175"/>
      <c r="CO276" s="175"/>
      <c r="CP276" s="175"/>
      <c r="CQ276" s="175"/>
      <c r="CR276" s="175"/>
      <c r="CS276" s="175"/>
      <c r="CT276" s="175"/>
      <c r="CU276" s="175"/>
      <c r="CV276" s="175"/>
      <c r="CW276" s="175"/>
      <c r="CX276" s="175"/>
      <c r="CY276" s="175"/>
      <c r="CZ276" s="175"/>
      <c r="DA276" s="175"/>
      <c r="DB276" s="175"/>
      <c r="DC276" s="175"/>
      <c r="DD276" s="175"/>
      <c r="DE276" s="175"/>
      <c r="DF276" s="175"/>
      <c r="DG276" s="175"/>
      <c r="DH276" s="175"/>
      <c r="DI276" s="175"/>
      <c r="DJ276" s="175"/>
      <c r="DK276" s="175"/>
      <c r="DL276" s="175"/>
      <c r="DM276" s="175"/>
      <c r="DN276" s="175"/>
      <c r="DO276" s="175"/>
      <c r="DP276" s="175"/>
      <c r="DQ276" s="175"/>
      <c r="DR276" s="175"/>
      <c r="DS276" s="175"/>
      <c r="DT276" s="175"/>
      <c r="DU276" s="175"/>
      <c r="DV276" s="175"/>
      <c r="DW276" s="175"/>
      <c r="DX276" s="175"/>
      <c r="DY276" s="175"/>
      <c r="DZ276" s="175"/>
      <c r="EA276" s="175"/>
      <c r="EB276" s="175"/>
      <c r="EC276" s="175"/>
      <c r="ED276" s="175"/>
      <c r="EE276" s="175"/>
      <c r="EF276" s="175"/>
      <c r="EG276" s="175"/>
      <c r="EH276" s="175"/>
      <c r="EI276" s="175"/>
      <c r="EJ276" s="175"/>
      <c r="EK276" s="175"/>
      <c r="EL276" s="175"/>
      <c r="EM276" s="175"/>
      <c r="EN276" s="175"/>
      <c r="EO276" s="175"/>
      <c r="EP276" s="175"/>
      <c r="EQ276" s="175"/>
      <c r="ER276" s="175"/>
      <c r="ES276" s="175"/>
      <c r="ET276" s="175"/>
      <c r="EU276" s="175"/>
      <c r="EV276" s="175"/>
      <c r="EW276" s="175"/>
      <c r="EX276" s="175"/>
      <c r="EY276" s="175"/>
      <c r="EZ276" s="175"/>
      <c r="FA276" s="175"/>
      <c r="FB276" s="175"/>
      <c r="FC276" s="175"/>
      <c r="FD276" s="175"/>
      <c r="FE276" s="175"/>
      <c r="FF276" s="175"/>
      <c r="FG276" s="175"/>
      <c r="FH276" s="175"/>
      <c r="FI276" s="175"/>
      <c r="FJ276" s="175"/>
      <c r="FK276" s="175"/>
      <c r="FL276" s="175"/>
      <c r="FM276" s="175"/>
      <c r="FN276" s="175"/>
      <c r="FO276" s="175"/>
      <c r="FP276" s="175"/>
      <c r="FQ276" s="175"/>
      <c r="FR276" s="175"/>
      <c r="FS276" s="175"/>
      <c r="FT276" s="175"/>
      <c r="FU276" s="175"/>
      <c r="FV276" s="175"/>
      <c r="FW276" s="175"/>
      <c r="FX276" s="175"/>
      <c r="FY276" s="175"/>
      <c r="FZ276" s="175"/>
      <c r="GA276" s="175"/>
      <c r="GB276" s="175"/>
      <c r="GC276" s="175"/>
      <c r="GD276" s="175"/>
      <c r="GE276" s="175"/>
      <c r="GF276" s="175"/>
      <c r="GG276" s="175"/>
      <c r="GH276" s="175"/>
      <c r="GI276" s="175"/>
      <c r="GJ276" s="175"/>
      <c r="GK276" s="175"/>
      <c r="GL276" s="175"/>
      <c r="GM276" s="175"/>
      <c r="GN276" s="175"/>
      <c r="GO276" s="175"/>
      <c r="GP276" s="175"/>
    </row>
    <row r="277" spans="1:198" s="138" customFormat="1" ht="12.75" customHeight="1" x14ac:dyDescent="0.2">
      <c r="A277" s="17" t="s">
        <v>258</v>
      </c>
      <c r="B277" s="17" t="s">
        <v>257</v>
      </c>
      <c r="C277" s="18" t="s">
        <v>292</v>
      </c>
      <c r="D277" s="17" t="s">
        <v>10</v>
      </c>
      <c r="E277" s="18" t="s">
        <v>293</v>
      </c>
      <c r="F277" s="19">
        <v>2002</v>
      </c>
      <c r="G277" s="17" t="s">
        <v>259</v>
      </c>
      <c r="H277" s="193">
        <v>10</v>
      </c>
      <c r="I277" s="19">
        <v>2006</v>
      </c>
      <c r="J277" s="18"/>
      <c r="K277" s="26">
        <v>8.41</v>
      </c>
      <c r="L277" s="250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  <c r="AQ277" s="175"/>
      <c r="AR277" s="175"/>
      <c r="AS277" s="175"/>
      <c r="AT277" s="175"/>
      <c r="AU277" s="175"/>
      <c r="AV277" s="175"/>
      <c r="AW277" s="175"/>
      <c r="AX277" s="175"/>
      <c r="AY277" s="175"/>
      <c r="AZ277" s="175"/>
      <c r="BA277" s="175"/>
      <c r="BB277" s="175"/>
      <c r="BC277" s="175"/>
      <c r="BD277" s="175"/>
      <c r="BE277" s="175"/>
      <c r="BF277" s="175"/>
      <c r="BG277" s="175"/>
      <c r="BH277" s="175"/>
      <c r="BI277" s="175"/>
      <c r="BJ277" s="175"/>
      <c r="BK277" s="175"/>
      <c r="BL277" s="175"/>
      <c r="BM277" s="175"/>
      <c r="BN277" s="175"/>
      <c r="BO277" s="175"/>
      <c r="BP277" s="175"/>
      <c r="BQ277" s="175"/>
      <c r="BR277" s="175"/>
      <c r="BS277" s="175"/>
      <c r="BT277" s="175"/>
      <c r="BU277" s="175"/>
      <c r="BV277" s="175"/>
      <c r="BW277" s="175"/>
      <c r="BX277" s="175"/>
      <c r="BY277" s="175"/>
      <c r="BZ277" s="175"/>
      <c r="CA277" s="175"/>
      <c r="CB277" s="175"/>
      <c r="CC277" s="175"/>
      <c r="CD277" s="175"/>
      <c r="CE277" s="175"/>
      <c r="CF277" s="175"/>
      <c r="CG277" s="175"/>
      <c r="CH277" s="175"/>
      <c r="CI277" s="175"/>
      <c r="CJ277" s="175"/>
      <c r="CK277" s="175"/>
      <c r="CL277" s="175"/>
      <c r="CM277" s="175"/>
      <c r="CN277" s="175"/>
      <c r="CO277" s="175"/>
      <c r="CP277" s="175"/>
      <c r="CQ277" s="175"/>
      <c r="CR277" s="175"/>
      <c r="CS277" s="175"/>
      <c r="CT277" s="175"/>
      <c r="CU277" s="175"/>
      <c r="CV277" s="175"/>
      <c r="CW277" s="175"/>
      <c r="CX277" s="175"/>
      <c r="CY277" s="175"/>
      <c r="CZ277" s="175"/>
      <c r="DA277" s="175"/>
      <c r="DB277" s="175"/>
      <c r="DC277" s="175"/>
      <c r="DD277" s="175"/>
      <c r="DE277" s="175"/>
      <c r="DF277" s="175"/>
      <c r="DG277" s="175"/>
      <c r="DH277" s="175"/>
      <c r="DI277" s="175"/>
      <c r="DJ277" s="175"/>
      <c r="DK277" s="175"/>
      <c r="DL277" s="175"/>
      <c r="DM277" s="175"/>
      <c r="DN277" s="175"/>
      <c r="DO277" s="175"/>
      <c r="DP277" s="175"/>
      <c r="DQ277" s="175"/>
      <c r="DR277" s="175"/>
      <c r="DS277" s="175"/>
      <c r="DT277" s="175"/>
      <c r="DU277" s="175"/>
      <c r="DV277" s="175"/>
      <c r="DW277" s="175"/>
      <c r="DX277" s="175"/>
      <c r="DY277" s="175"/>
      <c r="DZ277" s="175"/>
      <c r="EA277" s="175"/>
      <c r="EB277" s="175"/>
      <c r="EC277" s="175"/>
      <c r="ED277" s="175"/>
      <c r="EE277" s="175"/>
      <c r="EF277" s="175"/>
      <c r="EG277" s="175"/>
      <c r="EH277" s="175"/>
      <c r="EI277" s="175"/>
      <c r="EJ277" s="175"/>
      <c r="EK277" s="175"/>
      <c r="EL277" s="175"/>
      <c r="EM277" s="175"/>
      <c r="EN277" s="175"/>
      <c r="EO277" s="175"/>
      <c r="EP277" s="175"/>
      <c r="EQ277" s="175"/>
      <c r="ER277" s="175"/>
      <c r="ES277" s="175"/>
      <c r="ET277" s="175"/>
      <c r="EU277" s="175"/>
      <c r="EV277" s="175"/>
      <c r="EW277" s="175"/>
      <c r="EX277" s="175"/>
      <c r="EY277" s="175"/>
      <c r="EZ277" s="175"/>
      <c r="FA277" s="175"/>
      <c r="FB277" s="175"/>
      <c r="FC277" s="175"/>
      <c r="FD277" s="175"/>
      <c r="FE277" s="175"/>
      <c r="FF277" s="175"/>
      <c r="FG277" s="175"/>
      <c r="FH277" s="175"/>
      <c r="FI277" s="175"/>
      <c r="FJ277" s="175"/>
      <c r="FK277" s="175"/>
      <c r="FL277" s="175"/>
      <c r="FM277" s="175"/>
      <c r="FN277" s="175"/>
      <c r="FO277" s="175"/>
      <c r="FP277" s="175"/>
      <c r="FQ277" s="175"/>
      <c r="FR277" s="175"/>
      <c r="FS277" s="175"/>
      <c r="FT277" s="175"/>
      <c r="FU277" s="175"/>
      <c r="FV277" s="175"/>
      <c r="FW277" s="175"/>
      <c r="FX277" s="175"/>
      <c r="FY277" s="175"/>
      <c r="FZ277" s="175"/>
      <c r="GA277" s="175"/>
      <c r="GB277" s="175"/>
      <c r="GC277" s="175"/>
      <c r="GD277" s="175"/>
      <c r="GE277" s="175"/>
      <c r="GF277" s="175"/>
      <c r="GG277" s="175"/>
      <c r="GH277" s="175"/>
      <c r="GI277" s="175"/>
      <c r="GJ277" s="175"/>
      <c r="GK277" s="175"/>
      <c r="GL277" s="175"/>
      <c r="GM277" s="175"/>
      <c r="GN277" s="175"/>
      <c r="GO277" s="175"/>
      <c r="GP277" s="175"/>
    </row>
    <row r="278" spans="1:198" s="138" customFormat="1" ht="12.75" customHeight="1" x14ac:dyDescent="0.2">
      <c r="A278" s="17" t="s">
        <v>264</v>
      </c>
      <c r="B278" s="18"/>
      <c r="C278" s="17" t="s">
        <v>15</v>
      </c>
      <c r="D278" s="17" t="s">
        <v>28</v>
      </c>
      <c r="E278" s="17" t="s">
        <v>67</v>
      </c>
      <c r="F278" s="19">
        <v>2003</v>
      </c>
      <c r="G278" s="17" t="s">
        <v>265</v>
      </c>
      <c r="H278" s="193">
        <v>10</v>
      </c>
      <c r="I278" s="19">
        <v>2006</v>
      </c>
      <c r="J278" s="18"/>
      <c r="K278" s="26"/>
      <c r="L278" s="250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  <c r="AR278" s="175"/>
      <c r="AS278" s="175"/>
      <c r="AT278" s="175"/>
      <c r="AU278" s="175"/>
      <c r="AV278" s="175"/>
      <c r="AW278" s="175"/>
      <c r="AX278" s="175"/>
      <c r="AY278" s="175"/>
      <c r="AZ278" s="175"/>
      <c r="BA278" s="175"/>
      <c r="BB278" s="175"/>
      <c r="BC278" s="175"/>
      <c r="BD278" s="175"/>
      <c r="BE278" s="175"/>
      <c r="BF278" s="175"/>
      <c r="BG278" s="175"/>
      <c r="BH278" s="175"/>
      <c r="BI278" s="175"/>
      <c r="BJ278" s="175"/>
      <c r="BK278" s="175"/>
      <c r="BL278" s="175"/>
      <c r="BM278" s="175"/>
      <c r="BN278" s="175"/>
      <c r="BO278" s="175"/>
      <c r="BP278" s="175"/>
      <c r="BQ278" s="175"/>
      <c r="BR278" s="175"/>
      <c r="BS278" s="175"/>
      <c r="BT278" s="175"/>
      <c r="BU278" s="175"/>
      <c r="BV278" s="175"/>
      <c r="BW278" s="175"/>
      <c r="BX278" s="175"/>
      <c r="BY278" s="175"/>
      <c r="BZ278" s="175"/>
      <c r="CA278" s="175"/>
      <c r="CB278" s="175"/>
      <c r="CC278" s="175"/>
      <c r="CD278" s="175"/>
      <c r="CE278" s="175"/>
      <c r="CF278" s="175"/>
      <c r="CG278" s="175"/>
      <c r="CH278" s="175"/>
      <c r="CI278" s="175"/>
      <c r="CJ278" s="175"/>
      <c r="CK278" s="175"/>
      <c r="CL278" s="175"/>
      <c r="CM278" s="175"/>
      <c r="CN278" s="175"/>
      <c r="CO278" s="175"/>
      <c r="CP278" s="175"/>
      <c r="CQ278" s="175"/>
      <c r="CR278" s="175"/>
      <c r="CS278" s="175"/>
      <c r="CT278" s="175"/>
      <c r="CU278" s="175"/>
      <c r="CV278" s="175"/>
      <c r="CW278" s="175"/>
      <c r="CX278" s="175"/>
      <c r="CY278" s="175"/>
      <c r="CZ278" s="175"/>
      <c r="DA278" s="175"/>
      <c r="DB278" s="175"/>
      <c r="DC278" s="175"/>
      <c r="DD278" s="175"/>
      <c r="DE278" s="175"/>
      <c r="DF278" s="175"/>
      <c r="DG278" s="175"/>
      <c r="DH278" s="175"/>
      <c r="DI278" s="175"/>
      <c r="DJ278" s="175"/>
      <c r="DK278" s="175"/>
      <c r="DL278" s="175"/>
      <c r="DM278" s="175"/>
      <c r="DN278" s="175"/>
      <c r="DO278" s="175"/>
      <c r="DP278" s="175"/>
      <c r="DQ278" s="175"/>
      <c r="DR278" s="175"/>
      <c r="DS278" s="175"/>
      <c r="DT278" s="175"/>
      <c r="DU278" s="175"/>
      <c r="DV278" s="175"/>
      <c r="DW278" s="175"/>
      <c r="DX278" s="175"/>
      <c r="DY278" s="175"/>
      <c r="DZ278" s="175"/>
      <c r="EA278" s="175"/>
      <c r="EB278" s="175"/>
      <c r="EC278" s="175"/>
      <c r="ED278" s="175"/>
      <c r="EE278" s="175"/>
      <c r="EF278" s="175"/>
      <c r="EG278" s="175"/>
      <c r="EH278" s="175"/>
      <c r="EI278" s="175"/>
      <c r="EJ278" s="175"/>
      <c r="EK278" s="175"/>
      <c r="EL278" s="175"/>
      <c r="EM278" s="175"/>
      <c r="EN278" s="175"/>
      <c r="EO278" s="175"/>
      <c r="EP278" s="175"/>
      <c r="EQ278" s="175"/>
      <c r="ER278" s="175"/>
      <c r="ES278" s="175"/>
      <c r="ET278" s="175"/>
      <c r="EU278" s="175"/>
      <c r="EV278" s="175"/>
      <c r="EW278" s="175"/>
      <c r="EX278" s="175"/>
      <c r="EY278" s="175"/>
      <c r="EZ278" s="175"/>
      <c r="FA278" s="175"/>
      <c r="FB278" s="175"/>
      <c r="FC278" s="175"/>
      <c r="FD278" s="175"/>
      <c r="FE278" s="175"/>
      <c r="FF278" s="175"/>
      <c r="FG278" s="175"/>
      <c r="FH278" s="175"/>
      <c r="FI278" s="175"/>
      <c r="FJ278" s="175"/>
      <c r="FK278" s="175"/>
      <c r="FL278" s="175"/>
      <c r="FM278" s="175"/>
      <c r="FN278" s="175"/>
      <c r="FO278" s="175"/>
      <c r="FP278" s="175"/>
      <c r="FQ278" s="175"/>
      <c r="FR278" s="175"/>
      <c r="FS278" s="175"/>
      <c r="FT278" s="175"/>
      <c r="FU278" s="175"/>
      <c r="FV278" s="175"/>
      <c r="FW278" s="175"/>
      <c r="FX278" s="175"/>
      <c r="FY278" s="175"/>
      <c r="FZ278" s="175"/>
      <c r="GA278" s="175"/>
      <c r="GB278" s="175"/>
      <c r="GC278" s="175"/>
      <c r="GD278" s="175"/>
      <c r="GE278" s="175"/>
      <c r="GF278" s="175"/>
      <c r="GG278" s="175"/>
      <c r="GH278" s="175"/>
      <c r="GI278" s="175"/>
      <c r="GJ278" s="175"/>
      <c r="GK278" s="175"/>
      <c r="GL278" s="175"/>
      <c r="GM278" s="175"/>
      <c r="GN278" s="175"/>
      <c r="GO278" s="175"/>
      <c r="GP278" s="175"/>
    </row>
    <row r="279" spans="1:198" s="138" customFormat="1" ht="12.75" customHeight="1" x14ac:dyDescent="0.2">
      <c r="A279" s="31" t="s">
        <v>327</v>
      </c>
      <c r="B279" s="31" t="s">
        <v>15</v>
      </c>
      <c r="C279" s="31" t="s">
        <v>328</v>
      </c>
      <c r="D279" s="31" t="s">
        <v>58</v>
      </c>
      <c r="E279" s="31" t="s">
        <v>329</v>
      </c>
      <c r="F279" s="33">
        <v>2005</v>
      </c>
      <c r="G279" s="31" t="s">
        <v>377</v>
      </c>
      <c r="H279" s="196">
        <v>10</v>
      </c>
      <c r="I279" s="33">
        <v>2007</v>
      </c>
      <c r="J279" s="31"/>
      <c r="K279" s="35">
        <v>8.99</v>
      </c>
      <c r="L279" s="250">
        <f>K279/H279</f>
        <v>0.89900000000000002</v>
      </c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5"/>
      <c r="BA279" s="175"/>
      <c r="BB279" s="175"/>
      <c r="BC279" s="175"/>
      <c r="BD279" s="175"/>
      <c r="BE279" s="175"/>
      <c r="BF279" s="175"/>
      <c r="BG279" s="175"/>
      <c r="BH279" s="175"/>
      <c r="BI279" s="175"/>
      <c r="BJ279" s="175"/>
      <c r="BK279" s="175"/>
      <c r="BL279" s="175"/>
      <c r="BM279" s="175"/>
      <c r="BN279" s="175"/>
      <c r="BO279" s="175"/>
      <c r="BP279" s="175"/>
      <c r="BQ279" s="175"/>
      <c r="BR279" s="175"/>
      <c r="BS279" s="175"/>
      <c r="BT279" s="175"/>
      <c r="BU279" s="175"/>
      <c r="BV279" s="175"/>
      <c r="BW279" s="175"/>
      <c r="BX279" s="175"/>
      <c r="BY279" s="175"/>
      <c r="BZ279" s="175"/>
      <c r="CA279" s="175"/>
      <c r="CB279" s="175"/>
      <c r="CC279" s="175"/>
      <c r="CD279" s="175"/>
      <c r="CE279" s="175"/>
      <c r="CF279" s="175"/>
      <c r="CG279" s="175"/>
      <c r="CH279" s="175"/>
      <c r="CI279" s="175"/>
      <c r="CJ279" s="175"/>
      <c r="CK279" s="175"/>
      <c r="CL279" s="175"/>
      <c r="CM279" s="175"/>
      <c r="CN279" s="175"/>
      <c r="CO279" s="175"/>
      <c r="CP279" s="175"/>
      <c r="CQ279" s="175"/>
      <c r="CR279" s="175"/>
      <c r="CS279" s="175"/>
      <c r="CT279" s="175"/>
      <c r="CU279" s="175"/>
      <c r="CV279" s="175"/>
      <c r="CW279" s="175"/>
      <c r="CX279" s="175"/>
      <c r="CY279" s="175"/>
      <c r="CZ279" s="175"/>
      <c r="DA279" s="175"/>
      <c r="DB279" s="175"/>
      <c r="DC279" s="175"/>
      <c r="DD279" s="175"/>
      <c r="DE279" s="175"/>
      <c r="DF279" s="175"/>
      <c r="DG279" s="175"/>
      <c r="DH279" s="175"/>
      <c r="DI279" s="175"/>
      <c r="DJ279" s="175"/>
      <c r="DK279" s="175"/>
      <c r="DL279" s="175"/>
      <c r="DM279" s="175"/>
      <c r="DN279" s="175"/>
      <c r="DO279" s="175"/>
      <c r="DP279" s="175"/>
      <c r="DQ279" s="175"/>
      <c r="DR279" s="175"/>
      <c r="DS279" s="175"/>
      <c r="DT279" s="175"/>
      <c r="DU279" s="175"/>
      <c r="DV279" s="175"/>
      <c r="DW279" s="175"/>
      <c r="DX279" s="175"/>
      <c r="DY279" s="175"/>
      <c r="DZ279" s="175"/>
      <c r="EA279" s="175"/>
      <c r="EB279" s="175"/>
      <c r="EC279" s="175"/>
      <c r="ED279" s="175"/>
      <c r="EE279" s="175"/>
      <c r="EF279" s="175"/>
      <c r="EG279" s="175"/>
      <c r="EH279" s="175"/>
      <c r="EI279" s="175"/>
      <c r="EJ279" s="175"/>
      <c r="EK279" s="175"/>
      <c r="EL279" s="175"/>
      <c r="EM279" s="175"/>
      <c r="EN279" s="175"/>
      <c r="EO279" s="175"/>
      <c r="EP279" s="175"/>
      <c r="EQ279" s="175"/>
      <c r="ER279" s="175"/>
      <c r="ES279" s="175"/>
      <c r="ET279" s="175"/>
      <c r="EU279" s="175"/>
      <c r="EV279" s="175"/>
      <c r="EW279" s="175"/>
      <c r="EX279" s="175"/>
      <c r="EY279" s="175"/>
      <c r="EZ279" s="175"/>
      <c r="FA279" s="175"/>
      <c r="FB279" s="175"/>
      <c r="FC279" s="175"/>
      <c r="FD279" s="175"/>
      <c r="FE279" s="175"/>
      <c r="FF279" s="175"/>
      <c r="FG279" s="175"/>
      <c r="FH279" s="175"/>
      <c r="FI279" s="175"/>
      <c r="FJ279" s="175"/>
      <c r="FK279" s="175"/>
      <c r="FL279" s="175"/>
      <c r="FM279" s="175"/>
      <c r="FN279" s="175"/>
      <c r="FO279" s="175"/>
      <c r="FP279" s="175"/>
      <c r="FQ279" s="175"/>
      <c r="FR279" s="175"/>
      <c r="FS279" s="175"/>
      <c r="FT279" s="175"/>
      <c r="FU279" s="175"/>
      <c r="FV279" s="175"/>
      <c r="FW279" s="175"/>
      <c r="FX279" s="175"/>
      <c r="FY279" s="175"/>
      <c r="FZ279" s="175"/>
      <c r="GA279" s="175"/>
      <c r="GB279" s="175"/>
      <c r="GC279" s="175"/>
      <c r="GD279" s="175"/>
      <c r="GE279" s="175"/>
      <c r="GF279" s="175"/>
      <c r="GG279" s="175"/>
      <c r="GH279" s="175"/>
      <c r="GI279" s="175"/>
      <c r="GJ279" s="175"/>
      <c r="GK279" s="175"/>
      <c r="GL279" s="175"/>
      <c r="GM279" s="175"/>
      <c r="GN279" s="175"/>
      <c r="GO279" s="175"/>
      <c r="GP279" s="175"/>
    </row>
    <row r="280" spans="1:198" s="160" customFormat="1" ht="12.75" customHeight="1" x14ac:dyDescent="0.2">
      <c r="A280" s="31" t="s">
        <v>105</v>
      </c>
      <c r="B280" s="31" t="s">
        <v>106</v>
      </c>
      <c r="C280" s="31" t="s">
        <v>106</v>
      </c>
      <c r="D280" s="31" t="s">
        <v>28</v>
      </c>
      <c r="E280" s="31" t="s">
        <v>336</v>
      </c>
      <c r="F280" s="33">
        <v>2001</v>
      </c>
      <c r="G280" s="31" t="s">
        <v>380</v>
      </c>
      <c r="H280" s="196">
        <v>10</v>
      </c>
      <c r="I280" s="33">
        <v>2007</v>
      </c>
      <c r="J280" s="31"/>
      <c r="K280" s="35">
        <v>8.99</v>
      </c>
      <c r="L280" s="250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5"/>
      <c r="AX280" s="175"/>
      <c r="AY280" s="175"/>
      <c r="AZ280" s="175"/>
      <c r="BA280" s="175"/>
      <c r="BB280" s="175"/>
      <c r="BC280" s="175"/>
      <c r="BD280" s="175"/>
      <c r="BE280" s="175"/>
      <c r="BF280" s="175"/>
      <c r="BG280" s="175"/>
      <c r="BH280" s="175"/>
      <c r="BI280" s="175"/>
      <c r="BJ280" s="175"/>
      <c r="BK280" s="175"/>
      <c r="BL280" s="175"/>
      <c r="BM280" s="175"/>
      <c r="BN280" s="175"/>
      <c r="BO280" s="175"/>
      <c r="BP280" s="175"/>
      <c r="BQ280" s="175"/>
      <c r="BR280" s="175"/>
      <c r="BS280" s="175"/>
      <c r="BT280" s="175"/>
      <c r="BU280" s="175"/>
      <c r="BV280" s="175"/>
      <c r="BW280" s="175"/>
      <c r="BX280" s="175"/>
      <c r="BY280" s="175"/>
      <c r="BZ280" s="175"/>
      <c r="CA280" s="175"/>
      <c r="CB280" s="175"/>
      <c r="CC280" s="175"/>
      <c r="CD280" s="175"/>
      <c r="CE280" s="175"/>
      <c r="CF280" s="175"/>
      <c r="CG280" s="175"/>
      <c r="CH280" s="175"/>
      <c r="CI280" s="175"/>
      <c r="CJ280" s="175"/>
      <c r="CK280" s="175"/>
      <c r="CL280" s="175"/>
      <c r="CM280" s="175"/>
      <c r="CN280" s="175"/>
      <c r="CO280" s="175"/>
      <c r="CP280" s="175"/>
      <c r="CQ280" s="175"/>
      <c r="CR280" s="175"/>
      <c r="CS280" s="175"/>
      <c r="CT280" s="175"/>
      <c r="CU280" s="175"/>
      <c r="CV280" s="175"/>
      <c r="CW280" s="175"/>
      <c r="CX280" s="175"/>
      <c r="CY280" s="175"/>
      <c r="CZ280" s="175"/>
      <c r="DA280" s="175"/>
      <c r="DB280" s="175"/>
      <c r="DC280" s="175"/>
      <c r="DD280" s="175"/>
      <c r="DE280" s="175"/>
      <c r="DF280" s="175"/>
      <c r="DG280" s="175"/>
      <c r="DH280" s="175"/>
      <c r="DI280" s="175"/>
      <c r="DJ280" s="175"/>
      <c r="DK280" s="175"/>
      <c r="DL280" s="175"/>
      <c r="DM280" s="175"/>
      <c r="DN280" s="175"/>
      <c r="DO280" s="175"/>
      <c r="DP280" s="175"/>
      <c r="DQ280" s="175"/>
      <c r="DR280" s="175"/>
      <c r="DS280" s="175"/>
      <c r="DT280" s="175"/>
      <c r="DU280" s="175"/>
      <c r="DV280" s="175"/>
      <c r="DW280" s="175"/>
      <c r="DX280" s="175"/>
      <c r="DY280" s="175"/>
      <c r="DZ280" s="175"/>
      <c r="EA280" s="175"/>
      <c r="EB280" s="175"/>
      <c r="EC280" s="175"/>
      <c r="ED280" s="175"/>
      <c r="EE280" s="175"/>
      <c r="EF280" s="175"/>
      <c r="EG280" s="175"/>
      <c r="EH280" s="175"/>
      <c r="EI280" s="175"/>
      <c r="EJ280" s="175"/>
      <c r="EK280" s="175"/>
      <c r="EL280" s="175"/>
      <c r="EM280" s="175"/>
      <c r="EN280" s="175"/>
      <c r="EO280" s="175"/>
      <c r="EP280" s="175"/>
      <c r="EQ280" s="175"/>
      <c r="ER280" s="175"/>
      <c r="ES280" s="175"/>
      <c r="ET280" s="175"/>
      <c r="EU280" s="175"/>
      <c r="EV280" s="175"/>
      <c r="EW280" s="175"/>
      <c r="EX280" s="175"/>
      <c r="EY280" s="175"/>
      <c r="EZ280" s="175"/>
      <c r="FA280" s="175"/>
      <c r="FB280" s="175"/>
      <c r="FC280" s="175"/>
      <c r="FD280" s="175"/>
      <c r="FE280" s="175"/>
      <c r="FF280" s="175"/>
      <c r="FG280" s="175"/>
      <c r="FH280" s="175"/>
      <c r="FI280" s="175"/>
      <c r="FJ280" s="175"/>
      <c r="FK280" s="175"/>
      <c r="FL280" s="175"/>
      <c r="FM280" s="175"/>
      <c r="FN280" s="175"/>
      <c r="FO280" s="175"/>
      <c r="FP280" s="175"/>
      <c r="FQ280" s="175"/>
      <c r="FR280" s="175"/>
      <c r="FS280" s="175"/>
      <c r="FT280" s="175"/>
      <c r="FU280" s="175"/>
      <c r="FV280" s="175"/>
      <c r="FW280" s="175"/>
      <c r="FX280" s="175"/>
      <c r="FY280" s="175"/>
      <c r="FZ280" s="175"/>
      <c r="GA280" s="175"/>
      <c r="GB280" s="175"/>
      <c r="GC280" s="175"/>
      <c r="GD280" s="175"/>
      <c r="GE280" s="175"/>
      <c r="GF280" s="175"/>
      <c r="GG280" s="175"/>
      <c r="GH280" s="175"/>
      <c r="GI280" s="175"/>
      <c r="GJ280" s="175"/>
      <c r="GK280" s="175"/>
      <c r="GL280" s="175"/>
      <c r="GM280" s="175"/>
      <c r="GN280" s="175"/>
      <c r="GO280" s="175"/>
      <c r="GP280" s="175"/>
    </row>
    <row r="281" spans="1:198" s="160" customFormat="1" ht="12.75" customHeight="1" x14ac:dyDescent="0.2">
      <c r="A281" s="31" t="s">
        <v>340</v>
      </c>
      <c r="B281" s="31"/>
      <c r="C281" s="31" t="s">
        <v>280</v>
      </c>
      <c r="D281" s="31" t="s">
        <v>10</v>
      </c>
      <c r="E281" s="31" t="s">
        <v>341</v>
      </c>
      <c r="F281" s="33">
        <v>2004</v>
      </c>
      <c r="G281" s="31" t="s">
        <v>384</v>
      </c>
      <c r="H281" s="196">
        <v>10</v>
      </c>
      <c r="I281" s="33">
        <v>2007</v>
      </c>
      <c r="J281" s="31"/>
      <c r="K281" s="35">
        <v>9.39</v>
      </c>
      <c r="L281" s="250">
        <f>K281/H281</f>
        <v>0.93900000000000006</v>
      </c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  <c r="AQ281" s="175"/>
      <c r="AR281" s="175"/>
      <c r="AS281" s="175"/>
      <c r="AT281" s="175"/>
      <c r="AU281" s="175"/>
      <c r="AV281" s="175"/>
      <c r="AW281" s="175"/>
      <c r="AX281" s="175"/>
      <c r="AY281" s="175"/>
      <c r="AZ281" s="175"/>
      <c r="BA281" s="175"/>
      <c r="BB281" s="175"/>
      <c r="BC281" s="175"/>
      <c r="BD281" s="175"/>
      <c r="BE281" s="175"/>
      <c r="BF281" s="175"/>
      <c r="BG281" s="175"/>
      <c r="BH281" s="175"/>
      <c r="BI281" s="175"/>
      <c r="BJ281" s="175"/>
      <c r="BK281" s="175"/>
      <c r="BL281" s="175"/>
      <c r="BM281" s="175"/>
      <c r="BN281" s="175"/>
      <c r="BO281" s="175"/>
      <c r="BP281" s="175"/>
      <c r="BQ281" s="175"/>
      <c r="BR281" s="175"/>
      <c r="BS281" s="175"/>
      <c r="BT281" s="175"/>
      <c r="BU281" s="175"/>
      <c r="BV281" s="175"/>
      <c r="BW281" s="175"/>
      <c r="BX281" s="175"/>
      <c r="BY281" s="175"/>
      <c r="BZ281" s="175"/>
      <c r="CA281" s="175"/>
      <c r="CB281" s="175"/>
      <c r="CC281" s="175"/>
      <c r="CD281" s="175"/>
      <c r="CE281" s="175"/>
      <c r="CF281" s="175"/>
      <c r="CG281" s="175"/>
      <c r="CH281" s="175"/>
      <c r="CI281" s="175"/>
      <c r="CJ281" s="175"/>
      <c r="CK281" s="175"/>
      <c r="CL281" s="175"/>
      <c r="CM281" s="175"/>
      <c r="CN281" s="175"/>
      <c r="CO281" s="175"/>
      <c r="CP281" s="175"/>
      <c r="CQ281" s="175"/>
      <c r="CR281" s="175"/>
      <c r="CS281" s="175"/>
      <c r="CT281" s="175"/>
      <c r="CU281" s="175"/>
      <c r="CV281" s="175"/>
      <c r="CW281" s="175"/>
      <c r="CX281" s="175"/>
      <c r="CY281" s="175"/>
      <c r="CZ281" s="175"/>
      <c r="DA281" s="175"/>
      <c r="DB281" s="175"/>
      <c r="DC281" s="175"/>
      <c r="DD281" s="175"/>
      <c r="DE281" s="175"/>
      <c r="DF281" s="175"/>
      <c r="DG281" s="175"/>
      <c r="DH281" s="175"/>
      <c r="DI281" s="175"/>
      <c r="DJ281" s="175"/>
      <c r="DK281" s="175"/>
      <c r="DL281" s="175"/>
      <c r="DM281" s="175"/>
      <c r="DN281" s="175"/>
      <c r="DO281" s="175"/>
      <c r="DP281" s="175"/>
      <c r="DQ281" s="175"/>
      <c r="DR281" s="175"/>
      <c r="DS281" s="175"/>
      <c r="DT281" s="175"/>
      <c r="DU281" s="175"/>
      <c r="DV281" s="175"/>
      <c r="DW281" s="175"/>
      <c r="DX281" s="175"/>
      <c r="DY281" s="175"/>
      <c r="DZ281" s="175"/>
      <c r="EA281" s="175"/>
      <c r="EB281" s="175"/>
      <c r="EC281" s="175"/>
      <c r="ED281" s="175"/>
      <c r="EE281" s="175"/>
      <c r="EF281" s="175"/>
      <c r="EG281" s="175"/>
      <c r="EH281" s="175"/>
      <c r="EI281" s="175"/>
      <c r="EJ281" s="175"/>
      <c r="EK281" s="175"/>
      <c r="EL281" s="175"/>
      <c r="EM281" s="175"/>
      <c r="EN281" s="175"/>
      <c r="EO281" s="175"/>
      <c r="EP281" s="175"/>
      <c r="EQ281" s="175"/>
      <c r="ER281" s="175"/>
      <c r="ES281" s="175"/>
      <c r="ET281" s="175"/>
      <c r="EU281" s="175"/>
      <c r="EV281" s="175"/>
      <c r="EW281" s="175"/>
      <c r="EX281" s="175"/>
      <c r="EY281" s="175"/>
      <c r="EZ281" s="175"/>
      <c r="FA281" s="175"/>
      <c r="FB281" s="175"/>
      <c r="FC281" s="175"/>
      <c r="FD281" s="175"/>
      <c r="FE281" s="175"/>
      <c r="FF281" s="175"/>
      <c r="FG281" s="175"/>
      <c r="FH281" s="175"/>
      <c r="FI281" s="175"/>
      <c r="FJ281" s="175"/>
      <c r="FK281" s="175"/>
      <c r="FL281" s="175"/>
      <c r="FM281" s="175"/>
      <c r="FN281" s="175"/>
      <c r="FO281" s="175"/>
      <c r="FP281" s="175"/>
      <c r="FQ281" s="175"/>
      <c r="FR281" s="175"/>
      <c r="FS281" s="175"/>
      <c r="FT281" s="175"/>
      <c r="FU281" s="175"/>
      <c r="FV281" s="175"/>
      <c r="FW281" s="175"/>
      <c r="FX281" s="175"/>
      <c r="FY281" s="175"/>
      <c r="FZ281" s="175"/>
      <c r="GA281" s="175"/>
      <c r="GB281" s="175"/>
      <c r="GC281" s="175"/>
      <c r="GD281" s="175"/>
      <c r="GE281" s="175"/>
      <c r="GF281" s="175"/>
      <c r="GG281" s="175"/>
      <c r="GH281" s="175"/>
      <c r="GI281" s="175"/>
      <c r="GJ281" s="175"/>
      <c r="GK281" s="175"/>
      <c r="GL281" s="175"/>
      <c r="GM281" s="175"/>
      <c r="GN281" s="175"/>
      <c r="GO281" s="175"/>
      <c r="GP281" s="175"/>
    </row>
    <row r="282" spans="1:198" s="160" customFormat="1" ht="12.75" customHeight="1" x14ac:dyDescent="0.2">
      <c r="A282" s="31" t="s">
        <v>357</v>
      </c>
      <c r="B282" s="31"/>
      <c r="C282" s="31" t="s">
        <v>303</v>
      </c>
      <c r="D282" s="31" t="s">
        <v>53</v>
      </c>
      <c r="E282" s="31" t="s">
        <v>116</v>
      </c>
      <c r="F282" s="33">
        <v>2006</v>
      </c>
      <c r="G282" s="31" t="s">
        <v>386</v>
      </c>
      <c r="H282" s="196">
        <v>10</v>
      </c>
      <c r="I282" s="33">
        <v>2007</v>
      </c>
      <c r="J282" s="31"/>
      <c r="K282" s="35">
        <v>9.8699999999999992</v>
      </c>
      <c r="L282" s="250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175"/>
      <c r="AT282" s="175"/>
      <c r="AU282" s="175"/>
      <c r="AV282" s="175"/>
      <c r="AW282" s="175"/>
      <c r="AX282" s="175"/>
      <c r="AY282" s="175"/>
      <c r="AZ282" s="175"/>
      <c r="BA282" s="175"/>
      <c r="BB282" s="175"/>
      <c r="BC282" s="175"/>
      <c r="BD282" s="175"/>
      <c r="BE282" s="175"/>
      <c r="BF282" s="175"/>
      <c r="BG282" s="175"/>
      <c r="BH282" s="175"/>
      <c r="BI282" s="175"/>
      <c r="BJ282" s="175"/>
      <c r="BK282" s="175"/>
      <c r="BL282" s="175"/>
      <c r="BM282" s="175"/>
      <c r="BN282" s="175"/>
      <c r="BO282" s="175"/>
      <c r="BP282" s="175"/>
      <c r="BQ282" s="175"/>
      <c r="BR282" s="175"/>
      <c r="BS282" s="175"/>
      <c r="BT282" s="175"/>
      <c r="BU282" s="175"/>
      <c r="BV282" s="175"/>
      <c r="BW282" s="175"/>
      <c r="BX282" s="175"/>
      <c r="BY282" s="175"/>
      <c r="BZ282" s="175"/>
      <c r="CA282" s="175"/>
      <c r="CB282" s="175"/>
      <c r="CC282" s="175"/>
      <c r="CD282" s="175"/>
      <c r="CE282" s="175"/>
      <c r="CF282" s="175"/>
      <c r="CG282" s="175"/>
      <c r="CH282" s="175"/>
      <c r="CI282" s="175"/>
      <c r="CJ282" s="175"/>
      <c r="CK282" s="175"/>
      <c r="CL282" s="175"/>
      <c r="CM282" s="175"/>
      <c r="CN282" s="175"/>
      <c r="CO282" s="175"/>
      <c r="CP282" s="175"/>
      <c r="CQ282" s="175"/>
      <c r="CR282" s="175"/>
      <c r="CS282" s="175"/>
      <c r="CT282" s="175"/>
      <c r="CU282" s="175"/>
      <c r="CV282" s="175"/>
      <c r="CW282" s="175"/>
      <c r="CX282" s="175"/>
      <c r="CY282" s="175"/>
      <c r="CZ282" s="175"/>
      <c r="DA282" s="175"/>
      <c r="DB282" s="175"/>
      <c r="DC282" s="175"/>
      <c r="DD282" s="175"/>
      <c r="DE282" s="175"/>
      <c r="DF282" s="175"/>
      <c r="DG282" s="175"/>
      <c r="DH282" s="175"/>
      <c r="DI282" s="175"/>
      <c r="DJ282" s="175"/>
      <c r="DK282" s="175"/>
      <c r="DL282" s="175"/>
      <c r="DM282" s="175"/>
      <c r="DN282" s="175"/>
      <c r="DO282" s="175"/>
      <c r="DP282" s="175"/>
      <c r="DQ282" s="175"/>
      <c r="DR282" s="175"/>
      <c r="DS282" s="175"/>
      <c r="DT282" s="175"/>
      <c r="DU282" s="175"/>
      <c r="DV282" s="175"/>
      <c r="DW282" s="175"/>
      <c r="DX282" s="175"/>
      <c r="DY282" s="175"/>
      <c r="DZ282" s="175"/>
      <c r="EA282" s="175"/>
      <c r="EB282" s="175"/>
      <c r="EC282" s="175"/>
      <c r="ED282" s="175"/>
      <c r="EE282" s="175"/>
      <c r="EF282" s="175"/>
      <c r="EG282" s="175"/>
      <c r="EH282" s="175"/>
      <c r="EI282" s="175"/>
      <c r="EJ282" s="175"/>
      <c r="EK282" s="175"/>
      <c r="EL282" s="175"/>
      <c r="EM282" s="175"/>
      <c r="EN282" s="175"/>
      <c r="EO282" s="175"/>
      <c r="EP282" s="175"/>
      <c r="EQ282" s="175"/>
      <c r="ER282" s="175"/>
      <c r="ES282" s="175"/>
      <c r="ET282" s="175"/>
      <c r="EU282" s="175"/>
      <c r="EV282" s="175"/>
      <c r="EW282" s="175"/>
      <c r="EX282" s="175"/>
      <c r="EY282" s="175"/>
      <c r="EZ282" s="175"/>
      <c r="FA282" s="175"/>
      <c r="FB282" s="175"/>
      <c r="FC282" s="175"/>
      <c r="FD282" s="175"/>
      <c r="FE282" s="175"/>
      <c r="FF282" s="175"/>
      <c r="FG282" s="175"/>
      <c r="FH282" s="175"/>
      <c r="FI282" s="175"/>
      <c r="FJ282" s="175"/>
      <c r="FK282" s="175"/>
      <c r="FL282" s="175"/>
      <c r="FM282" s="175"/>
      <c r="FN282" s="175"/>
      <c r="FO282" s="175"/>
      <c r="FP282" s="175"/>
      <c r="FQ282" s="175"/>
      <c r="FR282" s="175"/>
      <c r="FS282" s="175"/>
      <c r="FT282" s="175"/>
      <c r="FU282" s="175"/>
      <c r="FV282" s="175"/>
      <c r="FW282" s="175"/>
      <c r="FX282" s="175"/>
      <c r="FY282" s="175"/>
      <c r="FZ282" s="175"/>
      <c r="GA282" s="175"/>
      <c r="GB282" s="175"/>
      <c r="GC282" s="175"/>
      <c r="GD282" s="175"/>
      <c r="GE282" s="175"/>
      <c r="GF282" s="175"/>
      <c r="GG282" s="175"/>
      <c r="GH282" s="175"/>
      <c r="GI282" s="175"/>
      <c r="GJ282" s="175"/>
      <c r="GK282" s="175"/>
      <c r="GL282" s="175"/>
      <c r="GM282" s="175"/>
      <c r="GN282" s="175"/>
      <c r="GO282" s="175"/>
      <c r="GP282" s="175"/>
    </row>
    <row r="283" spans="1:198" s="160" customFormat="1" ht="12.75" customHeight="1" x14ac:dyDescent="0.2">
      <c r="A283" s="139" t="s">
        <v>886</v>
      </c>
      <c r="B283" s="140" t="s">
        <v>887</v>
      </c>
      <c r="C283" s="140" t="s">
        <v>888</v>
      </c>
      <c r="D283" s="140" t="s">
        <v>33</v>
      </c>
      <c r="E283" s="140" t="s">
        <v>156</v>
      </c>
      <c r="F283" s="150">
        <v>2007</v>
      </c>
      <c r="G283" s="140" t="s">
        <v>925</v>
      </c>
      <c r="H283" s="197">
        <v>10</v>
      </c>
      <c r="I283" s="136">
        <v>2014</v>
      </c>
      <c r="J283" s="135"/>
      <c r="K283" s="145"/>
      <c r="L283" s="250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  <c r="AQ283" s="175"/>
      <c r="AR283" s="175"/>
      <c r="AS283" s="175"/>
      <c r="AT283" s="175"/>
      <c r="AU283" s="175"/>
      <c r="AV283" s="175"/>
      <c r="AW283" s="175"/>
      <c r="AX283" s="175"/>
      <c r="AY283" s="175"/>
      <c r="AZ283" s="175"/>
      <c r="BA283" s="175"/>
      <c r="BB283" s="175"/>
      <c r="BC283" s="175"/>
      <c r="BD283" s="175"/>
      <c r="BE283" s="175"/>
      <c r="BF283" s="175"/>
      <c r="BG283" s="175"/>
      <c r="BH283" s="175"/>
      <c r="BI283" s="175"/>
      <c r="BJ283" s="175"/>
      <c r="BK283" s="175"/>
      <c r="BL283" s="175"/>
      <c r="BM283" s="175"/>
      <c r="BN283" s="175"/>
      <c r="BO283" s="175"/>
      <c r="BP283" s="175"/>
      <c r="BQ283" s="175"/>
      <c r="BR283" s="175"/>
      <c r="BS283" s="175"/>
      <c r="BT283" s="175"/>
      <c r="BU283" s="175"/>
      <c r="BV283" s="175"/>
      <c r="BW283" s="175"/>
      <c r="BX283" s="175"/>
      <c r="BY283" s="175"/>
      <c r="BZ283" s="175"/>
      <c r="CA283" s="175"/>
      <c r="CB283" s="175"/>
      <c r="CC283" s="175"/>
      <c r="CD283" s="175"/>
      <c r="CE283" s="175"/>
      <c r="CF283" s="175"/>
      <c r="CG283" s="175"/>
      <c r="CH283" s="175"/>
      <c r="CI283" s="175"/>
      <c r="CJ283" s="175"/>
      <c r="CK283" s="175"/>
      <c r="CL283" s="175"/>
      <c r="CM283" s="175"/>
      <c r="CN283" s="175"/>
      <c r="CO283" s="175"/>
      <c r="CP283" s="175"/>
      <c r="CQ283" s="175"/>
      <c r="CR283" s="175"/>
      <c r="CS283" s="175"/>
      <c r="CT283" s="175"/>
      <c r="CU283" s="175"/>
      <c r="CV283" s="175"/>
      <c r="CW283" s="175"/>
      <c r="CX283" s="175"/>
      <c r="CY283" s="175"/>
      <c r="CZ283" s="175"/>
      <c r="DA283" s="175"/>
      <c r="DB283" s="175"/>
      <c r="DC283" s="175"/>
      <c r="DD283" s="175"/>
      <c r="DE283" s="175"/>
      <c r="DF283" s="175"/>
      <c r="DG283" s="175"/>
      <c r="DH283" s="175"/>
      <c r="DI283" s="175"/>
      <c r="DJ283" s="175"/>
      <c r="DK283" s="175"/>
      <c r="DL283" s="175"/>
      <c r="DM283" s="175"/>
      <c r="DN283" s="175"/>
      <c r="DO283" s="175"/>
      <c r="DP283" s="175"/>
      <c r="DQ283" s="175"/>
      <c r="DR283" s="175"/>
      <c r="DS283" s="175"/>
      <c r="DT283" s="175"/>
      <c r="DU283" s="175"/>
      <c r="DV283" s="175"/>
      <c r="DW283" s="175"/>
      <c r="DX283" s="175"/>
      <c r="DY283" s="175"/>
      <c r="DZ283" s="175"/>
      <c r="EA283" s="175"/>
      <c r="EB283" s="175"/>
      <c r="EC283" s="175"/>
      <c r="ED283" s="175"/>
      <c r="EE283" s="175"/>
      <c r="EF283" s="175"/>
      <c r="EG283" s="175"/>
      <c r="EH283" s="175"/>
      <c r="EI283" s="175"/>
      <c r="EJ283" s="175"/>
      <c r="EK283" s="175"/>
      <c r="EL283" s="175"/>
      <c r="EM283" s="175"/>
      <c r="EN283" s="175"/>
      <c r="EO283" s="175"/>
      <c r="EP283" s="175"/>
      <c r="EQ283" s="175"/>
      <c r="ER283" s="175"/>
      <c r="ES283" s="175"/>
      <c r="ET283" s="175"/>
      <c r="EU283" s="175"/>
      <c r="EV283" s="175"/>
      <c r="EW283" s="175"/>
      <c r="EX283" s="175"/>
      <c r="EY283" s="175"/>
      <c r="EZ283" s="175"/>
      <c r="FA283" s="175"/>
      <c r="FB283" s="175"/>
      <c r="FC283" s="175"/>
      <c r="FD283" s="175"/>
      <c r="FE283" s="175"/>
      <c r="FF283" s="175"/>
      <c r="FG283" s="175"/>
      <c r="FH283" s="175"/>
      <c r="FI283" s="175"/>
      <c r="FJ283" s="175"/>
      <c r="FK283" s="175"/>
      <c r="FL283" s="175"/>
      <c r="FM283" s="175"/>
      <c r="FN283" s="175"/>
      <c r="FO283" s="175"/>
      <c r="FP283" s="175"/>
      <c r="FQ283" s="175"/>
      <c r="FR283" s="175"/>
      <c r="FS283" s="175"/>
      <c r="FT283" s="175"/>
      <c r="FU283" s="175"/>
      <c r="FV283" s="175"/>
      <c r="FW283" s="175"/>
      <c r="FX283" s="175"/>
      <c r="FY283" s="175"/>
      <c r="FZ283" s="175"/>
      <c r="GA283" s="175"/>
      <c r="GB283" s="175"/>
      <c r="GC283" s="175"/>
      <c r="GD283" s="175"/>
      <c r="GE283" s="175"/>
      <c r="GF283" s="175"/>
      <c r="GG283" s="175"/>
      <c r="GH283" s="175"/>
      <c r="GI283" s="175"/>
      <c r="GJ283" s="175"/>
      <c r="GK283" s="175"/>
      <c r="GL283" s="175"/>
      <c r="GM283" s="175"/>
      <c r="GN283" s="175"/>
      <c r="GO283" s="175"/>
      <c r="GP283" s="175"/>
    </row>
    <row r="284" spans="1:198" s="160" customFormat="1" ht="12.75" customHeight="1" x14ac:dyDescent="0.2">
      <c r="A284" s="139" t="s">
        <v>892</v>
      </c>
      <c r="B284" s="140" t="s">
        <v>893</v>
      </c>
      <c r="C284" s="140" t="s">
        <v>171</v>
      </c>
      <c r="D284" s="140" t="s">
        <v>10</v>
      </c>
      <c r="E284" s="140" t="s">
        <v>56</v>
      </c>
      <c r="F284" s="150">
        <v>2011</v>
      </c>
      <c r="G284" s="140" t="s">
        <v>927</v>
      </c>
      <c r="H284" s="197">
        <v>10</v>
      </c>
      <c r="I284" s="136">
        <v>2014</v>
      </c>
      <c r="J284" s="135"/>
      <c r="K284" s="145">
        <v>18.09</v>
      </c>
      <c r="L284" s="250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175"/>
      <c r="AT284" s="175"/>
      <c r="AU284" s="175"/>
      <c r="AV284" s="175"/>
      <c r="AW284" s="175"/>
      <c r="AX284" s="175"/>
      <c r="AY284" s="175"/>
      <c r="AZ284" s="175"/>
      <c r="BA284" s="175"/>
      <c r="BB284" s="175"/>
      <c r="BC284" s="175"/>
      <c r="BD284" s="175"/>
      <c r="BE284" s="175"/>
      <c r="BF284" s="175"/>
      <c r="BG284" s="175"/>
      <c r="BH284" s="175"/>
      <c r="BI284" s="175"/>
      <c r="BJ284" s="175"/>
      <c r="BK284" s="175"/>
      <c r="BL284" s="175"/>
      <c r="BM284" s="175"/>
      <c r="BN284" s="175"/>
      <c r="BO284" s="175"/>
      <c r="BP284" s="175"/>
      <c r="BQ284" s="175"/>
      <c r="BR284" s="175"/>
      <c r="BS284" s="175"/>
      <c r="BT284" s="175"/>
      <c r="BU284" s="175"/>
      <c r="BV284" s="175"/>
      <c r="BW284" s="175"/>
      <c r="BX284" s="175"/>
      <c r="BY284" s="175"/>
      <c r="BZ284" s="175"/>
      <c r="CA284" s="175"/>
      <c r="CB284" s="175"/>
      <c r="CC284" s="175"/>
      <c r="CD284" s="175"/>
      <c r="CE284" s="175"/>
      <c r="CF284" s="175"/>
      <c r="CG284" s="175"/>
      <c r="CH284" s="175"/>
      <c r="CI284" s="175"/>
      <c r="CJ284" s="175"/>
      <c r="CK284" s="175"/>
      <c r="CL284" s="175"/>
      <c r="CM284" s="175"/>
      <c r="CN284" s="175"/>
      <c r="CO284" s="175"/>
      <c r="CP284" s="175"/>
      <c r="CQ284" s="175"/>
      <c r="CR284" s="175"/>
      <c r="CS284" s="175"/>
      <c r="CT284" s="175"/>
      <c r="CU284" s="175"/>
      <c r="CV284" s="175"/>
      <c r="CW284" s="175"/>
      <c r="CX284" s="175"/>
      <c r="CY284" s="175"/>
      <c r="CZ284" s="175"/>
      <c r="DA284" s="175"/>
      <c r="DB284" s="175"/>
      <c r="DC284" s="175"/>
      <c r="DD284" s="175"/>
      <c r="DE284" s="175"/>
      <c r="DF284" s="175"/>
      <c r="DG284" s="175"/>
      <c r="DH284" s="175"/>
      <c r="DI284" s="175"/>
      <c r="DJ284" s="175"/>
      <c r="DK284" s="175"/>
      <c r="DL284" s="175"/>
      <c r="DM284" s="175"/>
      <c r="DN284" s="175"/>
      <c r="DO284" s="175"/>
      <c r="DP284" s="175"/>
      <c r="DQ284" s="175"/>
      <c r="DR284" s="175"/>
      <c r="DS284" s="175"/>
      <c r="DT284" s="175"/>
      <c r="DU284" s="175"/>
      <c r="DV284" s="175"/>
      <c r="DW284" s="175"/>
      <c r="DX284" s="175"/>
      <c r="DY284" s="175"/>
      <c r="DZ284" s="175"/>
      <c r="EA284" s="175"/>
      <c r="EB284" s="175"/>
      <c r="EC284" s="175"/>
      <c r="ED284" s="175"/>
      <c r="EE284" s="175"/>
      <c r="EF284" s="175"/>
      <c r="EG284" s="175"/>
      <c r="EH284" s="175"/>
      <c r="EI284" s="175"/>
      <c r="EJ284" s="175"/>
      <c r="EK284" s="175"/>
      <c r="EL284" s="175"/>
      <c r="EM284" s="175"/>
      <c r="EN284" s="175"/>
      <c r="EO284" s="175"/>
      <c r="EP284" s="175"/>
      <c r="EQ284" s="175"/>
      <c r="ER284" s="175"/>
      <c r="ES284" s="175"/>
      <c r="ET284" s="175"/>
      <c r="EU284" s="175"/>
      <c r="EV284" s="175"/>
      <c r="EW284" s="175"/>
      <c r="EX284" s="175"/>
      <c r="EY284" s="175"/>
      <c r="EZ284" s="175"/>
      <c r="FA284" s="175"/>
      <c r="FB284" s="175"/>
      <c r="FC284" s="175"/>
      <c r="FD284" s="175"/>
      <c r="FE284" s="175"/>
      <c r="FF284" s="175"/>
      <c r="FG284" s="175"/>
      <c r="FH284" s="175"/>
      <c r="FI284" s="175"/>
      <c r="FJ284" s="175"/>
      <c r="FK284" s="175"/>
      <c r="FL284" s="175"/>
      <c r="FM284" s="175"/>
      <c r="FN284" s="175"/>
      <c r="FO284" s="175"/>
      <c r="FP284" s="175"/>
      <c r="FQ284" s="175"/>
      <c r="FR284" s="175"/>
      <c r="FS284" s="175"/>
      <c r="FT284" s="175"/>
      <c r="FU284" s="175"/>
      <c r="FV284" s="175"/>
      <c r="FW284" s="175"/>
      <c r="FX284" s="175"/>
      <c r="FY284" s="175"/>
      <c r="FZ284" s="175"/>
      <c r="GA284" s="175"/>
      <c r="GB284" s="175"/>
      <c r="GC284" s="175"/>
      <c r="GD284" s="175"/>
      <c r="GE284" s="175"/>
      <c r="GF284" s="175"/>
      <c r="GG284" s="175"/>
      <c r="GH284" s="175"/>
      <c r="GI284" s="175"/>
      <c r="GJ284" s="175"/>
      <c r="GK284" s="175"/>
      <c r="GL284" s="175"/>
      <c r="GM284" s="175"/>
      <c r="GN284" s="175"/>
      <c r="GO284" s="175"/>
      <c r="GP284" s="175"/>
    </row>
    <row r="285" spans="1:198" s="160" customFormat="1" ht="12.75" customHeight="1" x14ac:dyDescent="0.25">
      <c r="A285" s="163" t="s">
        <v>965</v>
      </c>
      <c r="B285" s="163" t="s">
        <v>966</v>
      </c>
      <c r="C285" s="164" t="s">
        <v>967</v>
      </c>
      <c r="D285" s="164" t="s">
        <v>237</v>
      </c>
      <c r="E285" s="163" t="s">
        <v>968</v>
      </c>
      <c r="F285" s="192">
        <v>2013</v>
      </c>
      <c r="G285" s="156" t="s">
        <v>1006</v>
      </c>
      <c r="H285" s="193">
        <v>10</v>
      </c>
      <c r="I285" s="158">
        <v>2015</v>
      </c>
      <c r="J285" s="157"/>
      <c r="K285" s="159"/>
      <c r="L285" s="250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73"/>
      <c r="AA285" s="173"/>
      <c r="AB285" s="173"/>
      <c r="AC285" s="173"/>
      <c r="AD285" s="173"/>
      <c r="AE285" s="173"/>
      <c r="AF285" s="173"/>
      <c r="AG285" s="173"/>
      <c r="AH285" s="173"/>
      <c r="AI285" s="173"/>
      <c r="AJ285" s="173"/>
      <c r="AK285" s="173"/>
      <c r="AL285" s="173"/>
      <c r="AM285" s="173"/>
      <c r="AN285" s="173"/>
      <c r="AO285" s="173"/>
      <c r="AP285" s="173"/>
      <c r="AQ285" s="173"/>
      <c r="AR285" s="173"/>
      <c r="AS285" s="173"/>
      <c r="AT285" s="173"/>
      <c r="AU285" s="173"/>
      <c r="AV285" s="173"/>
      <c r="AW285" s="173"/>
      <c r="AX285" s="173"/>
      <c r="AY285" s="173"/>
      <c r="AZ285" s="173"/>
      <c r="BA285" s="173"/>
      <c r="BB285" s="173"/>
      <c r="BC285" s="173"/>
      <c r="BD285" s="173"/>
      <c r="BE285" s="173"/>
      <c r="BF285" s="173"/>
      <c r="BG285" s="173"/>
      <c r="BH285" s="173"/>
      <c r="BI285" s="173"/>
      <c r="BJ285" s="173"/>
      <c r="BK285" s="173"/>
      <c r="BL285" s="173"/>
      <c r="BM285" s="173"/>
      <c r="BN285" s="173"/>
      <c r="BO285" s="173"/>
      <c r="BP285" s="173"/>
      <c r="BQ285" s="173"/>
      <c r="BR285" s="173"/>
      <c r="BS285" s="173"/>
      <c r="BT285" s="173"/>
      <c r="BU285" s="173"/>
      <c r="BV285" s="173"/>
      <c r="BW285" s="173"/>
      <c r="BX285" s="173"/>
      <c r="BY285" s="173"/>
      <c r="BZ285" s="173"/>
      <c r="CA285" s="173"/>
      <c r="CB285" s="173"/>
      <c r="CC285" s="173"/>
      <c r="CD285" s="173"/>
      <c r="CE285" s="173"/>
      <c r="CF285" s="173"/>
      <c r="CG285" s="173"/>
      <c r="CH285" s="173"/>
      <c r="CI285" s="173"/>
      <c r="CJ285" s="173"/>
      <c r="CK285" s="173"/>
      <c r="CL285" s="173"/>
      <c r="CM285" s="173"/>
      <c r="CN285" s="173"/>
      <c r="CO285" s="173"/>
      <c r="CP285" s="173"/>
      <c r="CQ285" s="173"/>
      <c r="CR285" s="173"/>
      <c r="CS285" s="173"/>
      <c r="CT285" s="173"/>
      <c r="CU285" s="173"/>
      <c r="CV285" s="173"/>
      <c r="CW285" s="173"/>
      <c r="CX285" s="173"/>
      <c r="CY285" s="173"/>
      <c r="CZ285" s="173"/>
      <c r="DA285" s="173"/>
      <c r="DB285" s="173"/>
      <c r="DC285" s="173"/>
      <c r="DD285" s="173"/>
      <c r="DE285" s="173"/>
      <c r="DF285" s="173"/>
      <c r="DG285" s="173"/>
      <c r="DH285" s="173"/>
      <c r="DI285" s="173"/>
      <c r="DJ285" s="173"/>
      <c r="DK285" s="173"/>
      <c r="DL285" s="173"/>
      <c r="DM285" s="173"/>
      <c r="DN285" s="173"/>
      <c r="DO285" s="173"/>
      <c r="DP285" s="173"/>
      <c r="DQ285" s="173"/>
      <c r="DR285" s="173"/>
      <c r="DS285" s="173"/>
      <c r="DT285" s="173"/>
      <c r="DU285" s="173"/>
      <c r="DV285" s="173"/>
      <c r="DW285" s="173"/>
      <c r="DX285" s="173"/>
      <c r="DY285" s="173"/>
      <c r="DZ285" s="173"/>
      <c r="EA285" s="173"/>
      <c r="EB285" s="173"/>
      <c r="EC285" s="173"/>
      <c r="ED285" s="173"/>
      <c r="EE285" s="173"/>
      <c r="EF285" s="173"/>
      <c r="EG285" s="173"/>
      <c r="EH285" s="173"/>
      <c r="EI285" s="173"/>
      <c r="EJ285" s="173"/>
      <c r="EK285" s="173"/>
      <c r="EL285" s="173"/>
      <c r="EM285" s="173"/>
      <c r="EN285" s="173"/>
      <c r="EO285" s="173"/>
      <c r="EP285" s="173"/>
      <c r="EQ285" s="173"/>
      <c r="ER285" s="173"/>
      <c r="ES285" s="173"/>
      <c r="ET285" s="173"/>
      <c r="EU285" s="173"/>
      <c r="EV285" s="173"/>
      <c r="EW285" s="173"/>
      <c r="EX285" s="173"/>
      <c r="EY285" s="173"/>
      <c r="EZ285" s="173"/>
      <c r="FA285" s="173"/>
      <c r="FB285" s="173"/>
      <c r="FC285" s="173"/>
      <c r="FD285" s="173"/>
      <c r="FE285" s="173"/>
      <c r="FF285" s="173"/>
      <c r="FG285" s="173"/>
      <c r="FH285" s="173"/>
      <c r="FI285" s="173"/>
      <c r="FJ285" s="173"/>
      <c r="FK285" s="173"/>
      <c r="FL285" s="173"/>
      <c r="FM285" s="173"/>
      <c r="FN285" s="173"/>
      <c r="FO285" s="173"/>
      <c r="FP285" s="173"/>
      <c r="FQ285" s="173"/>
      <c r="FR285" s="173"/>
      <c r="FS285" s="173"/>
      <c r="FT285" s="173"/>
      <c r="FU285" s="173"/>
      <c r="FV285" s="173"/>
      <c r="FW285" s="173"/>
      <c r="FX285" s="173"/>
      <c r="FY285" s="173"/>
      <c r="FZ285" s="173"/>
      <c r="GA285" s="173"/>
      <c r="GB285" s="173"/>
      <c r="GC285" s="173"/>
      <c r="GD285" s="173"/>
      <c r="GE285" s="173"/>
      <c r="GF285" s="173"/>
      <c r="GG285" s="173"/>
      <c r="GH285" s="173"/>
      <c r="GI285" s="173"/>
      <c r="GJ285" s="173"/>
      <c r="GK285" s="173"/>
      <c r="GL285" s="173"/>
      <c r="GM285" s="173"/>
      <c r="GN285" s="173"/>
      <c r="GO285" s="173"/>
      <c r="GP285" s="173"/>
    </row>
    <row r="286" spans="1:198" s="160" customFormat="1" ht="12.75" customHeight="1" x14ac:dyDescent="0.25">
      <c r="A286" s="163" t="s">
        <v>969</v>
      </c>
      <c r="B286" s="163" t="s">
        <v>970</v>
      </c>
      <c r="C286" s="164" t="s">
        <v>1002</v>
      </c>
      <c r="D286" s="164" t="s">
        <v>28</v>
      </c>
      <c r="E286" s="163" t="s">
        <v>971</v>
      </c>
      <c r="F286" s="192">
        <v>2012</v>
      </c>
      <c r="G286" s="156" t="s">
        <v>1007</v>
      </c>
      <c r="H286" s="193">
        <v>10</v>
      </c>
      <c r="I286" s="158">
        <v>2015</v>
      </c>
      <c r="J286" s="157"/>
      <c r="K286" s="159">
        <v>11.59</v>
      </c>
      <c r="L286" s="250">
        <f>K286/H286</f>
        <v>1.159</v>
      </c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  <c r="AJ286" s="173"/>
      <c r="AK286" s="173"/>
      <c r="AL286" s="173"/>
      <c r="AM286" s="173"/>
      <c r="AN286" s="173"/>
      <c r="AO286" s="173"/>
      <c r="AP286" s="173"/>
      <c r="AQ286" s="173"/>
      <c r="AR286" s="173"/>
      <c r="AS286" s="173"/>
      <c r="AT286" s="173"/>
      <c r="AU286" s="173"/>
      <c r="AV286" s="173"/>
      <c r="AW286" s="173"/>
      <c r="AX286" s="173"/>
      <c r="AY286" s="173"/>
      <c r="AZ286" s="173"/>
      <c r="BA286" s="173"/>
      <c r="BB286" s="173"/>
      <c r="BC286" s="173"/>
      <c r="BD286" s="173"/>
      <c r="BE286" s="173"/>
      <c r="BF286" s="173"/>
      <c r="BG286" s="173"/>
      <c r="BH286" s="173"/>
      <c r="BI286" s="173"/>
      <c r="BJ286" s="173"/>
      <c r="BK286" s="173"/>
      <c r="BL286" s="173"/>
      <c r="BM286" s="173"/>
      <c r="BN286" s="173"/>
      <c r="BO286" s="173"/>
      <c r="BP286" s="173"/>
      <c r="BQ286" s="173"/>
      <c r="BR286" s="173"/>
      <c r="BS286" s="173"/>
      <c r="BT286" s="173"/>
      <c r="BU286" s="173"/>
      <c r="BV286" s="173"/>
      <c r="BW286" s="173"/>
      <c r="BX286" s="173"/>
      <c r="BY286" s="173"/>
      <c r="BZ286" s="173"/>
      <c r="CA286" s="173"/>
      <c r="CB286" s="173"/>
      <c r="CC286" s="173"/>
      <c r="CD286" s="173"/>
      <c r="CE286" s="173"/>
      <c r="CF286" s="173"/>
      <c r="CG286" s="173"/>
      <c r="CH286" s="173"/>
      <c r="CI286" s="173"/>
      <c r="CJ286" s="173"/>
      <c r="CK286" s="173"/>
      <c r="CL286" s="173"/>
      <c r="CM286" s="173"/>
      <c r="CN286" s="173"/>
      <c r="CO286" s="173"/>
      <c r="CP286" s="173"/>
      <c r="CQ286" s="173"/>
      <c r="CR286" s="173"/>
      <c r="CS286" s="173"/>
      <c r="CT286" s="173"/>
      <c r="CU286" s="173"/>
      <c r="CV286" s="173"/>
      <c r="CW286" s="173"/>
      <c r="CX286" s="173"/>
      <c r="CY286" s="173"/>
      <c r="CZ286" s="173"/>
      <c r="DA286" s="173"/>
      <c r="DB286" s="173"/>
      <c r="DC286" s="173"/>
      <c r="DD286" s="173"/>
      <c r="DE286" s="173"/>
      <c r="DF286" s="173"/>
      <c r="DG286" s="173"/>
      <c r="DH286" s="173"/>
      <c r="DI286" s="173"/>
      <c r="DJ286" s="173"/>
      <c r="DK286" s="173"/>
      <c r="DL286" s="173"/>
      <c r="DM286" s="173"/>
      <c r="DN286" s="173"/>
      <c r="DO286" s="173"/>
      <c r="DP286" s="173"/>
      <c r="DQ286" s="173"/>
      <c r="DR286" s="173"/>
      <c r="DS286" s="173"/>
      <c r="DT286" s="173"/>
      <c r="DU286" s="173"/>
      <c r="DV286" s="173"/>
      <c r="DW286" s="173"/>
      <c r="DX286" s="173"/>
      <c r="DY286" s="173"/>
      <c r="DZ286" s="173"/>
      <c r="EA286" s="173"/>
      <c r="EB286" s="173"/>
      <c r="EC286" s="173"/>
      <c r="ED286" s="173"/>
      <c r="EE286" s="173"/>
      <c r="EF286" s="173"/>
      <c r="EG286" s="173"/>
      <c r="EH286" s="173"/>
      <c r="EI286" s="173"/>
      <c r="EJ286" s="173"/>
      <c r="EK286" s="173"/>
      <c r="EL286" s="173"/>
      <c r="EM286" s="173"/>
      <c r="EN286" s="173"/>
      <c r="EO286" s="173"/>
      <c r="EP286" s="173"/>
      <c r="EQ286" s="173"/>
      <c r="ER286" s="173"/>
      <c r="ES286" s="173"/>
      <c r="ET286" s="173"/>
      <c r="EU286" s="173"/>
      <c r="EV286" s="173"/>
      <c r="EW286" s="173"/>
      <c r="EX286" s="173"/>
      <c r="EY286" s="173"/>
      <c r="EZ286" s="173"/>
      <c r="FA286" s="173"/>
      <c r="FB286" s="173"/>
      <c r="FC286" s="173"/>
      <c r="FD286" s="173"/>
      <c r="FE286" s="173"/>
      <c r="FF286" s="173"/>
      <c r="FG286" s="173"/>
      <c r="FH286" s="173"/>
      <c r="FI286" s="173"/>
      <c r="FJ286" s="173"/>
      <c r="FK286" s="173"/>
      <c r="FL286" s="173"/>
      <c r="FM286" s="173"/>
      <c r="FN286" s="173"/>
      <c r="FO286" s="173"/>
      <c r="FP286" s="173"/>
      <c r="FQ286" s="173"/>
      <c r="FR286" s="173"/>
      <c r="FS286" s="173"/>
      <c r="FT286" s="173"/>
      <c r="FU286" s="173"/>
      <c r="FV286" s="173"/>
      <c r="FW286" s="173"/>
      <c r="FX286" s="173"/>
      <c r="FY286" s="173"/>
      <c r="FZ286" s="173"/>
      <c r="GA286" s="173"/>
      <c r="GB286" s="173"/>
      <c r="GC286" s="173"/>
      <c r="GD286" s="173"/>
      <c r="GE286" s="173"/>
      <c r="GF286" s="173"/>
      <c r="GG286" s="173"/>
      <c r="GH286" s="173"/>
      <c r="GI286" s="173"/>
      <c r="GJ286" s="173"/>
      <c r="GK286" s="173"/>
      <c r="GL286" s="173"/>
      <c r="GM286" s="173"/>
      <c r="GN286" s="173"/>
      <c r="GO286" s="173"/>
      <c r="GP286" s="173"/>
    </row>
    <row r="287" spans="1:198" s="160" customFormat="1" ht="12.75" customHeight="1" x14ac:dyDescent="0.2">
      <c r="A287" s="31" t="s">
        <v>310</v>
      </c>
      <c r="B287" s="31" t="s">
        <v>311</v>
      </c>
      <c r="C287" s="31" t="s">
        <v>47</v>
      </c>
      <c r="D287" s="31" t="s">
        <v>33</v>
      </c>
      <c r="E287" s="31" t="s">
        <v>312</v>
      </c>
      <c r="F287" s="33">
        <v>2004</v>
      </c>
      <c r="G287" s="31" t="s">
        <v>370</v>
      </c>
      <c r="H287" s="196">
        <v>9.5</v>
      </c>
      <c r="I287" s="33">
        <v>2007</v>
      </c>
      <c r="J287" s="31"/>
      <c r="K287" s="35">
        <v>7.75</v>
      </c>
      <c r="L287" s="250">
        <f>K287/H287</f>
        <v>0.81578947368421051</v>
      </c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  <c r="AC287" s="175"/>
      <c r="AD287" s="175"/>
      <c r="AE287" s="175"/>
      <c r="AF287" s="175"/>
      <c r="AG287" s="175"/>
      <c r="AH287" s="175"/>
      <c r="AI287" s="175"/>
      <c r="AJ287" s="175"/>
      <c r="AK287" s="175"/>
      <c r="AL287" s="175"/>
      <c r="AM287" s="175"/>
      <c r="AN287" s="175"/>
      <c r="AO287" s="175"/>
      <c r="AP287" s="175"/>
      <c r="AQ287" s="175"/>
      <c r="AR287" s="175"/>
      <c r="AS287" s="175"/>
      <c r="AT287" s="175"/>
      <c r="AU287" s="175"/>
      <c r="AV287" s="175"/>
      <c r="AW287" s="175"/>
      <c r="AX287" s="175"/>
      <c r="AY287" s="175"/>
      <c r="AZ287" s="175"/>
      <c r="BA287" s="175"/>
      <c r="BB287" s="175"/>
      <c r="BC287" s="175"/>
      <c r="BD287" s="175"/>
      <c r="BE287" s="175"/>
      <c r="BF287" s="175"/>
      <c r="BG287" s="175"/>
      <c r="BH287" s="175"/>
      <c r="BI287" s="175"/>
      <c r="BJ287" s="175"/>
      <c r="BK287" s="175"/>
      <c r="BL287" s="175"/>
      <c r="BM287" s="175"/>
      <c r="BN287" s="175"/>
      <c r="BO287" s="175"/>
      <c r="BP287" s="175"/>
      <c r="BQ287" s="175"/>
      <c r="BR287" s="175"/>
      <c r="BS287" s="175"/>
      <c r="BT287" s="175"/>
      <c r="BU287" s="175"/>
      <c r="BV287" s="175"/>
      <c r="BW287" s="175"/>
      <c r="BX287" s="175"/>
      <c r="BY287" s="175"/>
      <c r="BZ287" s="175"/>
      <c r="CA287" s="175"/>
      <c r="CB287" s="175"/>
      <c r="CC287" s="175"/>
      <c r="CD287" s="175"/>
      <c r="CE287" s="175"/>
      <c r="CF287" s="175"/>
      <c r="CG287" s="175"/>
      <c r="CH287" s="175"/>
      <c r="CI287" s="175"/>
      <c r="CJ287" s="175"/>
      <c r="CK287" s="175"/>
      <c r="CL287" s="175"/>
      <c r="CM287" s="175"/>
      <c r="CN287" s="175"/>
      <c r="CO287" s="175"/>
      <c r="CP287" s="175"/>
      <c r="CQ287" s="175"/>
      <c r="CR287" s="175"/>
      <c r="CS287" s="175"/>
      <c r="CT287" s="175"/>
      <c r="CU287" s="175"/>
      <c r="CV287" s="175"/>
      <c r="CW287" s="175"/>
      <c r="CX287" s="175"/>
      <c r="CY287" s="175"/>
      <c r="CZ287" s="175"/>
      <c r="DA287" s="175"/>
      <c r="DB287" s="175"/>
      <c r="DC287" s="175"/>
      <c r="DD287" s="175"/>
      <c r="DE287" s="175"/>
      <c r="DF287" s="175"/>
      <c r="DG287" s="175"/>
      <c r="DH287" s="175"/>
      <c r="DI287" s="175"/>
      <c r="DJ287" s="175"/>
      <c r="DK287" s="175"/>
      <c r="DL287" s="175"/>
      <c r="DM287" s="175"/>
      <c r="DN287" s="175"/>
      <c r="DO287" s="175"/>
      <c r="DP287" s="175"/>
      <c r="DQ287" s="175"/>
      <c r="DR287" s="175"/>
      <c r="DS287" s="175"/>
      <c r="DT287" s="175"/>
      <c r="DU287" s="175"/>
      <c r="DV287" s="175"/>
      <c r="DW287" s="175"/>
      <c r="DX287" s="175"/>
      <c r="DY287" s="175"/>
      <c r="DZ287" s="175"/>
      <c r="EA287" s="175"/>
      <c r="EB287" s="175"/>
      <c r="EC287" s="175"/>
      <c r="ED287" s="175"/>
      <c r="EE287" s="175"/>
      <c r="EF287" s="175"/>
      <c r="EG287" s="175"/>
      <c r="EH287" s="175"/>
      <c r="EI287" s="175"/>
      <c r="EJ287" s="175"/>
      <c r="EK287" s="175"/>
      <c r="EL287" s="175"/>
      <c r="EM287" s="175"/>
      <c r="EN287" s="175"/>
      <c r="EO287" s="175"/>
      <c r="EP287" s="175"/>
      <c r="EQ287" s="175"/>
      <c r="ER287" s="175"/>
      <c r="ES287" s="175"/>
      <c r="ET287" s="175"/>
      <c r="EU287" s="175"/>
      <c r="EV287" s="175"/>
      <c r="EW287" s="175"/>
      <c r="EX287" s="175"/>
      <c r="EY287" s="175"/>
      <c r="EZ287" s="175"/>
      <c r="FA287" s="175"/>
      <c r="FB287" s="175"/>
      <c r="FC287" s="175"/>
      <c r="FD287" s="175"/>
      <c r="FE287" s="175"/>
      <c r="FF287" s="175"/>
      <c r="FG287" s="175"/>
      <c r="FH287" s="175"/>
      <c r="FI287" s="175"/>
      <c r="FJ287" s="175"/>
      <c r="FK287" s="175"/>
      <c r="FL287" s="175"/>
      <c r="FM287" s="175"/>
      <c r="FN287" s="175"/>
      <c r="FO287" s="175"/>
      <c r="FP287" s="175"/>
      <c r="FQ287" s="175"/>
      <c r="FR287" s="175"/>
      <c r="FS287" s="175"/>
      <c r="FT287" s="175"/>
      <c r="FU287" s="175"/>
      <c r="FV287" s="175"/>
      <c r="FW287" s="175"/>
      <c r="FX287" s="175"/>
      <c r="FY287" s="175"/>
      <c r="FZ287" s="175"/>
      <c r="GA287" s="175"/>
      <c r="GB287" s="175"/>
      <c r="GC287" s="175"/>
      <c r="GD287" s="175"/>
      <c r="GE287" s="175"/>
      <c r="GF287" s="175"/>
      <c r="GG287" s="175"/>
      <c r="GH287" s="175"/>
      <c r="GI287" s="175"/>
      <c r="GJ287" s="175"/>
      <c r="GK287" s="175"/>
      <c r="GL287" s="175"/>
      <c r="GM287" s="175"/>
      <c r="GN287" s="175"/>
      <c r="GO287" s="175"/>
      <c r="GP287" s="175"/>
    </row>
    <row r="288" spans="1:198" s="160" customFormat="1" ht="12.75" customHeight="1" x14ac:dyDescent="0.2">
      <c r="A288" s="31" t="s">
        <v>313</v>
      </c>
      <c r="B288" s="31" t="s">
        <v>314</v>
      </c>
      <c r="C288" s="31" t="s">
        <v>315</v>
      </c>
      <c r="D288" s="31" t="s">
        <v>33</v>
      </c>
      <c r="E288" s="31"/>
      <c r="F288" s="33">
        <v>2002</v>
      </c>
      <c r="G288" s="31" t="s">
        <v>371</v>
      </c>
      <c r="H288" s="196">
        <v>9.5</v>
      </c>
      <c r="I288" s="33">
        <v>2007</v>
      </c>
      <c r="J288" s="31"/>
      <c r="K288" s="35"/>
      <c r="L288" s="250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  <c r="AC288" s="175"/>
      <c r="AD288" s="175"/>
      <c r="AE288" s="175"/>
      <c r="AF288" s="175"/>
      <c r="AG288" s="175"/>
      <c r="AH288" s="175"/>
      <c r="AI288" s="175"/>
      <c r="AJ288" s="175"/>
      <c r="AK288" s="175"/>
      <c r="AL288" s="175"/>
      <c r="AM288" s="175"/>
      <c r="AN288" s="175"/>
      <c r="AO288" s="175"/>
      <c r="AP288" s="175"/>
      <c r="AQ288" s="175"/>
      <c r="AR288" s="175"/>
      <c r="AS288" s="175"/>
      <c r="AT288" s="175"/>
      <c r="AU288" s="175"/>
      <c r="AV288" s="175"/>
      <c r="AW288" s="175"/>
      <c r="AX288" s="175"/>
      <c r="AY288" s="175"/>
      <c r="AZ288" s="175"/>
      <c r="BA288" s="175"/>
      <c r="BB288" s="175"/>
      <c r="BC288" s="175"/>
      <c r="BD288" s="175"/>
      <c r="BE288" s="175"/>
      <c r="BF288" s="175"/>
      <c r="BG288" s="175"/>
      <c r="BH288" s="175"/>
      <c r="BI288" s="175"/>
      <c r="BJ288" s="175"/>
      <c r="BK288" s="175"/>
      <c r="BL288" s="175"/>
      <c r="BM288" s="175"/>
      <c r="BN288" s="175"/>
      <c r="BO288" s="175"/>
      <c r="BP288" s="175"/>
      <c r="BQ288" s="175"/>
      <c r="BR288" s="175"/>
      <c r="BS288" s="175"/>
      <c r="BT288" s="175"/>
      <c r="BU288" s="175"/>
      <c r="BV288" s="175"/>
      <c r="BW288" s="175"/>
      <c r="BX288" s="175"/>
      <c r="BY288" s="175"/>
      <c r="BZ288" s="175"/>
      <c r="CA288" s="175"/>
      <c r="CB288" s="175"/>
      <c r="CC288" s="175"/>
      <c r="CD288" s="175"/>
      <c r="CE288" s="175"/>
      <c r="CF288" s="175"/>
      <c r="CG288" s="175"/>
      <c r="CH288" s="175"/>
      <c r="CI288" s="175"/>
      <c r="CJ288" s="175"/>
      <c r="CK288" s="175"/>
      <c r="CL288" s="175"/>
      <c r="CM288" s="175"/>
      <c r="CN288" s="175"/>
      <c r="CO288" s="175"/>
      <c r="CP288" s="175"/>
      <c r="CQ288" s="175"/>
      <c r="CR288" s="175"/>
      <c r="CS288" s="175"/>
      <c r="CT288" s="175"/>
      <c r="CU288" s="175"/>
      <c r="CV288" s="175"/>
      <c r="CW288" s="175"/>
      <c r="CX288" s="175"/>
      <c r="CY288" s="175"/>
      <c r="CZ288" s="175"/>
      <c r="DA288" s="175"/>
      <c r="DB288" s="175"/>
      <c r="DC288" s="175"/>
      <c r="DD288" s="175"/>
      <c r="DE288" s="175"/>
      <c r="DF288" s="175"/>
      <c r="DG288" s="175"/>
      <c r="DH288" s="175"/>
      <c r="DI288" s="175"/>
      <c r="DJ288" s="175"/>
      <c r="DK288" s="175"/>
      <c r="DL288" s="175"/>
      <c r="DM288" s="175"/>
      <c r="DN288" s="175"/>
      <c r="DO288" s="175"/>
      <c r="DP288" s="175"/>
      <c r="DQ288" s="175"/>
      <c r="DR288" s="175"/>
      <c r="DS288" s="175"/>
      <c r="DT288" s="175"/>
      <c r="DU288" s="175"/>
      <c r="DV288" s="175"/>
      <c r="DW288" s="175"/>
      <c r="DX288" s="175"/>
      <c r="DY288" s="175"/>
      <c r="DZ288" s="175"/>
      <c r="EA288" s="175"/>
      <c r="EB288" s="175"/>
      <c r="EC288" s="175"/>
      <c r="ED288" s="175"/>
      <c r="EE288" s="175"/>
      <c r="EF288" s="175"/>
      <c r="EG288" s="175"/>
      <c r="EH288" s="175"/>
      <c r="EI288" s="175"/>
      <c r="EJ288" s="175"/>
      <c r="EK288" s="175"/>
      <c r="EL288" s="175"/>
      <c r="EM288" s="175"/>
      <c r="EN288" s="175"/>
      <c r="EO288" s="175"/>
      <c r="EP288" s="175"/>
      <c r="EQ288" s="175"/>
      <c r="ER288" s="175"/>
      <c r="ES288" s="175"/>
      <c r="ET288" s="175"/>
      <c r="EU288" s="175"/>
      <c r="EV288" s="175"/>
      <c r="EW288" s="175"/>
      <c r="EX288" s="175"/>
      <c r="EY288" s="175"/>
      <c r="EZ288" s="175"/>
      <c r="FA288" s="175"/>
      <c r="FB288" s="175"/>
      <c r="FC288" s="175"/>
      <c r="FD288" s="175"/>
      <c r="FE288" s="175"/>
      <c r="FF288" s="175"/>
      <c r="FG288" s="175"/>
      <c r="FH288" s="175"/>
      <c r="FI288" s="175"/>
      <c r="FJ288" s="175"/>
      <c r="FK288" s="175"/>
      <c r="FL288" s="175"/>
      <c r="FM288" s="175"/>
      <c r="FN288" s="175"/>
      <c r="FO288" s="175"/>
      <c r="FP288" s="175"/>
      <c r="FQ288" s="175"/>
      <c r="FR288" s="175"/>
      <c r="FS288" s="175"/>
      <c r="FT288" s="175"/>
      <c r="FU288" s="175"/>
      <c r="FV288" s="175"/>
      <c r="FW288" s="175"/>
      <c r="FX288" s="175"/>
      <c r="FY288" s="175"/>
      <c r="FZ288" s="175"/>
      <c r="GA288" s="175"/>
      <c r="GB288" s="175"/>
      <c r="GC288" s="175"/>
      <c r="GD288" s="175"/>
      <c r="GE288" s="175"/>
      <c r="GF288" s="175"/>
      <c r="GG288" s="175"/>
      <c r="GH288" s="175"/>
      <c r="GI288" s="175"/>
      <c r="GJ288" s="175"/>
      <c r="GK288" s="175"/>
      <c r="GL288" s="175"/>
      <c r="GM288" s="175"/>
      <c r="GN288" s="175"/>
      <c r="GO288" s="175"/>
      <c r="GP288" s="175"/>
    </row>
    <row r="289" spans="1:198" s="160" customFormat="1" ht="12.75" customHeight="1" x14ac:dyDescent="0.2">
      <c r="A289" s="51" t="s">
        <v>412</v>
      </c>
      <c r="B289" s="51"/>
      <c r="C289" s="51" t="s">
        <v>413</v>
      </c>
      <c r="D289" s="51" t="s">
        <v>28</v>
      </c>
      <c r="E289" s="51" t="s">
        <v>414</v>
      </c>
      <c r="F289" s="53"/>
      <c r="G289" s="51" t="s">
        <v>445</v>
      </c>
      <c r="H289" s="198">
        <v>9.5</v>
      </c>
      <c r="I289" s="53">
        <v>2008</v>
      </c>
      <c r="J289" s="51" t="s">
        <v>455</v>
      </c>
      <c r="K289" s="54">
        <v>6.48</v>
      </c>
      <c r="L289" s="250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75"/>
      <c r="AE289" s="175"/>
      <c r="AF289" s="175"/>
      <c r="AG289" s="175"/>
      <c r="AH289" s="175"/>
      <c r="AI289" s="175"/>
      <c r="AJ289" s="175"/>
      <c r="AK289" s="175"/>
      <c r="AL289" s="175"/>
      <c r="AM289" s="175"/>
      <c r="AN289" s="175"/>
      <c r="AO289" s="175"/>
      <c r="AP289" s="175"/>
      <c r="AQ289" s="175"/>
      <c r="AR289" s="175"/>
      <c r="AS289" s="175"/>
      <c r="AT289" s="175"/>
      <c r="AU289" s="175"/>
      <c r="AV289" s="175"/>
      <c r="AW289" s="175"/>
      <c r="AX289" s="175"/>
      <c r="AY289" s="175"/>
      <c r="AZ289" s="175"/>
      <c r="BA289" s="175"/>
      <c r="BB289" s="175"/>
      <c r="BC289" s="175"/>
      <c r="BD289" s="175"/>
      <c r="BE289" s="175"/>
      <c r="BF289" s="175"/>
      <c r="BG289" s="175"/>
      <c r="BH289" s="175"/>
      <c r="BI289" s="175"/>
      <c r="BJ289" s="175"/>
      <c r="BK289" s="175"/>
      <c r="BL289" s="175"/>
      <c r="BM289" s="175"/>
      <c r="BN289" s="175"/>
      <c r="BO289" s="175"/>
      <c r="BP289" s="175"/>
      <c r="BQ289" s="175"/>
      <c r="BR289" s="175"/>
      <c r="BS289" s="175"/>
      <c r="BT289" s="175"/>
      <c r="BU289" s="175"/>
      <c r="BV289" s="175"/>
      <c r="BW289" s="175"/>
      <c r="BX289" s="175"/>
      <c r="BY289" s="175"/>
      <c r="BZ289" s="175"/>
      <c r="CA289" s="175"/>
      <c r="CB289" s="175"/>
      <c r="CC289" s="175"/>
      <c r="CD289" s="175"/>
      <c r="CE289" s="175"/>
      <c r="CF289" s="175"/>
      <c r="CG289" s="175"/>
      <c r="CH289" s="175"/>
      <c r="CI289" s="175"/>
      <c r="CJ289" s="175"/>
      <c r="CK289" s="175"/>
      <c r="CL289" s="175"/>
      <c r="CM289" s="175"/>
      <c r="CN289" s="175"/>
      <c r="CO289" s="175"/>
      <c r="CP289" s="175"/>
      <c r="CQ289" s="175"/>
      <c r="CR289" s="175"/>
      <c r="CS289" s="175"/>
      <c r="CT289" s="175"/>
      <c r="CU289" s="175"/>
      <c r="CV289" s="175"/>
      <c r="CW289" s="175"/>
      <c r="CX289" s="175"/>
      <c r="CY289" s="175"/>
      <c r="CZ289" s="175"/>
      <c r="DA289" s="175"/>
      <c r="DB289" s="175"/>
      <c r="DC289" s="175"/>
      <c r="DD289" s="175"/>
      <c r="DE289" s="175"/>
      <c r="DF289" s="175"/>
      <c r="DG289" s="175"/>
      <c r="DH289" s="175"/>
      <c r="DI289" s="175"/>
      <c r="DJ289" s="175"/>
      <c r="DK289" s="175"/>
      <c r="DL289" s="175"/>
      <c r="DM289" s="175"/>
      <c r="DN289" s="175"/>
      <c r="DO289" s="175"/>
      <c r="DP289" s="175"/>
      <c r="DQ289" s="175"/>
      <c r="DR289" s="175"/>
      <c r="DS289" s="175"/>
      <c r="DT289" s="175"/>
      <c r="DU289" s="175"/>
      <c r="DV289" s="175"/>
      <c r="DW289" s="175"/>
      <c r="DX289" s="175"/>
      <c r="DY289" s="175"/>
      <c r="DZ289" s="175"/>
      <c r="EA289" s="175"/>
      <c r="EB289" s="175"/>
      <c r="EC289" s="175"/>
      <c r="ED289" s="175"/>
      <c r="EE289" s="175"/>
      <c r="EF289" s="175"/>
      <c r="EG289" s="175"/>
      <c r="EH289" s="175"/>
      <c r="EI289" s="175"/>
      <c r="EJ289" s="175"/>
      <c r="EK289" s="175"/>
      <c r="EL289" s="175"/>
      <c r="EM289" s="175"/>
      <c r="EN289" s="175"/>
      <c r="EO289" s="175"/>
      <c r="EP289" s="175"/>
      <c r="EQ289" s="175"/>
      <c r="ER289" s="175"/>
      <c r="ES289" s="175"/>
      <c r="ET289" s="175"/>
      <c r="EU289" s="175"/>
      <c r="EV289" s="175"/>
      <c r="EW289" s="175"/>
      <c r="EX289" s="175"/>
      <c r="EY289" s="175"/>
      <c r="EZ289" s="175"/>
      <c r="FA289" s="175"/>
      <c r="FB289" s="175"/>
      <c r="FC289" s="175"/>
      <c r="FD289" s="175"/>
      <c r="FE289" s="175"/>
      <c r="FF289" s="175"/>
      <c r="FG289" s="175"/>
      <c r="FH289" s="175"/>
      <c r="FI289" s="175"/>
      <c r="FJ289" s="175"/>
      <c r="FK289" s="175"/>
      <c r="FL289" s="175"/>
      <c r="FM289" s="175"/>
      <c r="FN289" s="175"/>
      <c r="FO289" s="175"/>
      <c r="FP289" s="175"/>
      <c r="FQ289" s="175"/>
      <c r="FR289" s="175"/>
      <c r="FS289" s="175"/>
      <c r="FT289" s="175"/>
      <c r="FU289" s="175"/>
      <c r="FV289" s="175"/>
      <c r="FW289" s="175"/>
      <c r="FX289" s="175"/>
      <c r="FY289" s="175"/>
      <c r="FZ289" s="175"/>
      <c r="GA289" s="175"/>
      <c r="GB289" s="175"/>
      <c r="GC289" s="175"/>
      <c r="GD289" s="175"/>
      <c r="GE289" s="175"/>
      <c r="GF289" s="175"/>
      <c r="GG289" s="175"/>
      <c r="GH289" s="175"/>
      <c r="GI289" s="175"/>
      <c r="GJ289" s="175"/>
      <c r="GK289" s="175"/>
      <c r="GL289" s="175"/>
      <c r="GM289" s="175"/>
      <c r="GN289" s="175"/>
      <c r="GO289" s="175"/>
      <c r="GP289" s="175"/>
    </row>
    <row r="290" spans="1:198" s="160" customFormat="1" ht="12.75" customHeight="1" x14ac:dyDescent="0.2">
      <c r="A290" s="56" t="s">
        <v>124</v>
      </c>
      <c r="B290" s="56"/>
      <c r="C290" s="57" t="s">
        <v>289</v>
      </c>
      <c r="D290" s="56" t="s">
        <v>53</v>
      </c>
      <c r="E290" s="57" t="s">
        <v>480</v>
      </c>
      <c r="F290" s="58">
        <v>2007</v>
      </c>
      <c r="G290" s="56" t="s">
        <v>481</v>
      </c>
      <c r="H290" s="193">
        <v>9.5</v>
      </c>
      <c r="I290" s="58">
        <v>2009</v>
      </c>
      <c r="J290" s="57"/>
      <c r="K290" s="59">
        <v>7.98</v>
      </c>
      <c r="L290" s="250">
        <f>K290/H290</f>
        <v>0.84000000000000008</v>
      </c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  <c r="AC290" s="175"/>
      <c r="AD290" s="175"/>
      <c r="AE290" s="175"/>
      <c r="AF290" s="175"/>
      <c r="AG290" s="175"/>
      <c r="AH290" s="175"/>
      <c r="AI290" s="175"/>
      <c r="AJ290" s="175"/>
      <c r="AK290" s="175"/>
      <c r="AL290" s="175"/>
      <c r="AM290" s="175"/>
      <c r="AN290" s="175"/>
      <c r="AO290" s="175"/>
      <c r="AP290" s="175"/>
      <c r="AQ290" s="175"/>
      <c r="AR290" s="175"/>
      <c r="AS290" s="175"/>
      <c r="AT290" s="175"/>
      <c r="AU290" s="175"/>
      <c r="AV290" s="175"/>
      <c r="AW290" s="175"/>
      <c r="AX290" s="175"/>
      <c r="AY290" s="175"/>
      <c r="AZ290" s="175"/>
      <c r="BA290" s="175"/>
      <c r="BB290" s="175"/>
      <c r="BC290" s="175"/>
      <c r="BD290" s="175"/>
      <c r="BE290" s="175"/>
      <c r="BF290" s="175"/>
      <c r="BG290" s="175"/>
      <c r="BH290" s="175"/>
      <c r="BI290" s="175"/>
      <c r="BJ290" s="175"/>
      <c r="BK290" s="175"/>
      <c r="BL290" s="175"/>
      <c r="BM290" s="175"/>
      <c r="BN290" s="175"/>
      <c r="BO290" s="175"/>
      <c r="BP290" s="175"/>
      <c r="BQ290" s="175"/>
      <c r="BR290" s="175"/>
      <c r="BS290" s="175"/>
      <c r="BT290" s="175"/>
      <c r="BU290" s="175"/>
      <c r="BV290" s="175"/>
      <c r="BW290" s="175"/>
      <c r="BX290" s="175"/>
      <c r="BY290" s="175"/>
      <c r="BZ290" s="175"/>
      <c r="CA290" s="175"/>
      <c r="CB290" s="175"/>
      <c r="CC290" s="175"/>
      <c r="CD290" s="175"/>
      <c r="CE290" s="175"/>
      <c r="CF290" s="175"/>
      <c r="CG290" s="175"/>
      <c r="CH290" s="175"/>
      <c r="CI290" s="175"/>
      <c r="CJ290" s="175"/>
      <c r="CK290" s="175"/>
      <c r="CL290" s="175"/>
      <c r="CM290" s="175"/>
      <c r="CN290" s="175"/>
      <c r="CO290" s="175"/>
      <c r="CP290" s="175"/>
      <c r="CQ290" s="175"/>
      <c r="CR290" s="175"/>
      <c r="CS290" s="175"/>
      <c r="CT290" s="175"/>
      <c r="CU290" s="175"/>
      <c r="CV290" s="175"/>
      <c r="CW290" s="175"/>
      <c r="CX290" s="175"/>
      <c r="CY290" s="175"/>
      <c r="CZ290" s="175"/>
      <c r="DA290" s="175"/>
      <c r="DB290" s="175"/>
      <c r="DC290" s="175"/>
      <c r="DD290" s="175"/>
      <c r="DE290" s="175"/>
      <c r="DF290" s="175"/>
      <c r="DG290" s="175"/>
      <c r="DH290" s="175"/>
      <c r="DI290" s="175"/>
      <c r="DJ290" s="175"/>
      <c r="DK290" s="175"/>
      <c r="DL290" s="175"/>
      <c r="DM290" s="175"/>
      <c r="DN290" s="175"/>
      <c r="DO290" s="175"/>
      <c r="DP290" s="175"/>
      <c r="DQ290" s="175"/>
      <c r="DR290" s="175"/>
      <c r="DS290" s="175"/>
      <c r="DT290" s="175"/>
      <c r="DU290" s="175"/>
      <c r="DV290" s="175"/>
      <c r="DW290" s="175"/>
      <c r="DX290" s="175"/>
      <c r="DY290" s="175"/>
      <c r="DZ290" s="175"/>
      <c r="EA290" s="175"/>
      <c r="EB290" s="175"/>
      <c r="EC290" s="175"/>
      <c r="ED290" s="175"/>
      <c r="EE290" s="175"/>
      <c r="EF290" s="175"/>
      <c r="EG290" s="175"/>
      <c r="EH290" s="175"/>
      <c r="EI290" s="175"/>
      <c r="EJ290" s="175"/>
      <c r="EK290" s="175"/>
      <c r="EL290" s="175"/>
      <c r="EM290" s="175"/>
      <c r="EN290" s="175"/>
      <c r="EO290" s="175"/>
      <c r="EP290" s="175"/>
      <c r="EQ290" s="175"/>
      <c r="ER290" s="175"/>
      <c r="ES290" s="175"/>
      <c r="ET290" s="175"/>
      <c r="EU290" s="175"/>
      <c r="EV290" s="175"/>
      <c r="EW290" s="175"/>
      <c r="EX290" s="175"/>
      <c r="EY290" s="175"/>
      <c r="EZ290" s="175"/>
      <c r="FA290" s="175"/>
      <c r="FB290" s="175"/>
      <c r="FC290" s="175"/>
      <c r="FD290" s="175"/>
      <c r="FE290" s="175"/>
      <c r="FF290" s="175"/>
      <c r="FG290" s="175"/>
      <c r="FH290" s="175"/>
      <c r="FI290" s="175"/>
      <c r="FJ290" s="175"/>
      <c r="FK290" s="175"/>
      <c r="FL290" s="175"/>
      <c r="FM290" s="175"/>
      <c r="FN290" s="175"/>
      <c r="FO290" s="175"/>
      <c r="FP290" s="175"/>
      <c r="FQ290" s="175"/>
      <c r="FR290" s="175"/>
      <c r="FS290" s="175"/>
      <c r="FT290" s="175"/>
      <c r="FU290" s="175"/>
      <c r="FV290" s="175"/>
      <c r="FW290" s="175"/>
      <c r="FX290" s="175"/>
      <c r="FY290" s="175"/>
      <c r="FZ290" s="175"/>
      <c r="GA290" s="175"/>
      <c r="GB290" s="175"/>
      <c r="GC290" s="175"/>
      <c r="GD290" s="175"/>
      <c r="GE290" s="175"/>
      <c r="GF290" s="175"/>
      <c r="GG290" s="175"/>
      <c r="GH290" s="175"/>
      <c r="GI290" s="175"/>
      <c r="GJ290" s="175"/>
      <c r="GK290" s="175"/>
      <c r="GL290" s="175"/>
      <c r="GM290" s="175"/>
      <c r="GN290" s="175"/>
      <c r="GO290" s="175"/>
      <c r="GP290" s="175"/>
    </row>
    <row r="291" spans="1:198" s="168" customFormat="1" ht="15" customHeight="1" x14ac:dyDescent="0.2">
      <c r="A291" s="56" t="s">
        <v>491</v>
      </c>
      <c r="B291" s="56" t="s">
        <v>492</v>
      </c>
      <c r="C291" s="57" t="s">
        <v>493</v>
      </c>
      <c r="D291" s="56" t="s">
        <v>10</v>
      </c>
      <c r="E291" s="57"/>
      <c r="F291" s="58">
        <v>2007</v>
      </c>
      <c r="G291" s="56" t="s">
        <v>494</v>
      </c>
      <c r="H291" s="193">
        <v>9.5</v>
      </c>
      <c r="I291" s="58">
        <v>2009</v>
      </c>
      <c r="J291" s="57"/>
      <c r="K291" s="59"/>
      <c r="L291" s="250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75"/>
      <c r="AE291" s="175"/>
      <c r="AF291" s="175"/>
      <c r="AG291" s="175"/>
      <c r="AH291" s="175"/>
      <c r="AI291" s="175"/>
      <c r="AJ291" s="175"/>
      <c r="AK291" s="175"/>
      <c r="AL291" s="175"/>
      <c r="AM291" s="175"/>
      <c r="AN291" s="175"/>
      <c r="AO291" s="175"/>
      <c r="AP291" s="175"/>
      <c r="AQ291" s="175"/>
      <c r="AR291" s="175"/>
      <c r="AS291" s="175"/>
      <c r="AT291" s="175"/>
      <c r="AU291" s="175"/>
      <c r="AV291" s="175"/>
      <c r="AW291" s="175"/>
      <c r="AX291" s="175"/>
      <c r="AY291" s="175"/>
      <c r="AZ291" s="175"/>
      <c r="BA291" s="175"/>
      <c r="BB291" s="175"/>
      <c r="BC291" s="175"/>
      <c r="BD291" s="175"/>
      <c r="BE291" s="175"/>
      <c r="BF291" s="175"/>
      <c r="BG291" s="175"/>
      <c r="BH291" s="175"/>
      <c r="BI291" s="175"/>
      <c r="BJ291" s="175"/>
      <c r="BK291" s="175"/>
      <c r="BL291" s="175"/>
      <c r="BM291" s="175"/>
      <c r="BN291" s="175"/>
      <c r="BO291" s="175"/>
      <c r="BP291" s="175"/>
      <c r="BQ291" s="175"/>
      <c r="BR291" s="175"/>
      <c r="BS291" s="175"/>
      <c r="BT291" s="175"/>
      <c r="BU291" s="175"/>
      <c r="BV291" s="175"/>
      <c r="BW291" s="175"/>
      <c r="BX291" s="175"/>
      <c r="BY291" s="175"/>
      <c r="BZ291" s="175"/>
      <c r="CA291" s="175"/>
      <c r="CB291" s="175"/>
      <c r="CC291" s="175"/>
      <c r="CD291" s="175"/>
      <c r="CE291" s="175"/>
      <c r="CF291" s="175"/>
      <c r="CG291" s="175"/>
      <c r="CH291" s="175"/>
      <c r="CI291" s="175"/>
      <c r="CJ291" s="175"/>
      <c r="CK291" s="175"/>
      <c r="CL291" s="175"/>
      <c r="CM291" s="175"/>
      <c r="CN291" s="175"/>
      <c r="CO291" s="175"/>
      <c r="CP291" s="175"/>
      <c r="CQ291" s="175"/>
      <c r="CR291" s="175"/>
      <c r="CS291" s="175"/>
      <c r="CT291" s="175"/>
      <c r="CU291" s="175"/>
      <c r="CV291" s="175"/>
      <c r="CW291" s="175"/>
      <c r="CX291" s="175"/>
      <c r="CY291" s="175"/>
      <c r="CZ291" s="175"/>
      <c r="DA291" s="175"/>
      <c r="DB291" s="175"/>
      <c r="DC291" s="175"/>
      <c r="DD291" s="175"/>
      <c r="DE291" s="175"/>
      <c r="DF291" s="175"/>
      <c r="DG291" s="175"/>
      <c r="DH291" s="175"/>
      <c r="DI291" s="175"/>
      <c r="DJ291" s="175"/>
      <c r="DK291" s="175"/>
      <c r="DL291" s="175"/>
      <c r="DM291" s="175"/>
      <c r="DN291" s="175"/>
      <c r="DO291" s="175"/>
      <c r="DP291" s="175"/>
      <c r="DQ291" s="175"/>
      <c r="DR291" s="175"/>
      <c r="DS291" s="175"/>
      <c r="DT291" s="175"/>
      <c r="DU291" s="175"/>
      <c r="DV291" s="175"/>
      <c r="DW291" s="175"/>
      <c r="DX291" s="175"/>
      <c r="DY291" s="175"/>
      <c r="DZ291" s="175"/>
      <c r="EA291" s="175"/>
      <c r="EB291" s="175"/>
      <c r="EC291" s="175"/>
      <c r="ED291" s="175"/>
      <c r="EE291" s="175"/>
      <c r="EF291" s="175"/>
      <c r="EG291" s="175"/>
      <c r="EH291" s="175"/>
      <c r="EI291" s="175"/>
      <c r="EJ291" s="175"/>
      <c r="EK291" s="175"/>
      <c r="EL291" s="175"/>
      <c r="EM291" s="175"/>
      <c r="EN291" s="175"/>
      <c r="EO291" s="175"/>
      <c r="EP291" s="175"/>
      <c r="EQ291" s="175"/>
      <c r="ER291" s="175"/>
      <c r="ES291" s="175"/>
      <c r="ET291" s="175"/>
      <c r="EU291" s="175"/>
      <c r="EV291" s="175"/>
      <c r="EW291" s="175"/>
      <c r="EX291" s="175"/>
      <c r="EY291" s="175"/>
      <c r="EZ291" s="175"/>
      <c r="FA291" s="175"/>
      <c r="FB291" s="175"/>
      <c r="FC291" s="175"/>
      <c r="FD291" s="175"/>
      <c r="FE291" s="175"/>
      <c r="FF291" s="175"/>
      <c r="FG291" s="175"/>
      <c r="FH291" s="175"/>
      <c r="FI291" s="175"/>
      <c r="FJ291" s="175"/>
      <c r="FK291" s="175"/>
      <c r="FL291" s="175"/>
      <c r="FM291" s="175"/>
      <c r="FN291" s="175"/>
      <c r="FO291" s="175"/>
      <c r="FP291" s="175"/>
      <c r="FQ291" s="175"/>
      <c r="FR291" s="175"/>
      <c r="FS291" s="175"/>
      <c r="FT291" s="175"/>
      <c r="FU291" s="175"/>
      <c r="FV291" s="175"/>
      <c r="FW291" s="175"/>
      <c r="FX291" s="175"/>
      <c r="FY291" s="175"/>
      <c r="FZ291" s="175"/>
      <c r="GA291" s="175"/>
      <c r="GB291" s="175"/>
      <c r="GC291" s="175"/>
      <c r="GD291" s="175"/>
      <c r="GE291" s="175"/>
      <c r="GF291" s="175"/>
      <c r="GG291" s="175"/>
      <c r="GH291" s="175"/>
      <c r="GI291" s="175"/>
      <c r="GJ291" s="175"/>
      <c r="GK291" s="175"/>
      <c r="GL291" s="175"/>
      <c r="GM291" s="175"/>
      <c r="GN291" s="175"/>
      <c r="GO291" s="175"/>
      <c r="GP291" s="175"/>
    </row>
    <row r="292" spans="1:198" s="160" customFormat="1" ht="12.75" customHeight="1" x14ac:dyDescent="0.2">
      <c r="A292" s="56" t="s">
        <v>495</v>
      </c>
      <c r="B292" s="56" t="s">
        <v>496</v>
      </c>
      <c r="C292" s="57" t="s">
        <v>497</v>
      </c>
      <c r="D292" s="56" t="s">
        <v>28</v>
      </c>
      <c r="E292" s="57" t="s">
        <v>116</v>
      </c>
      <c r="F292" s="58">
        <v>2007</v>
      </c>
      <c r="G292" s="56" t="s">
        <v>498</v>
      </c>
      <c r="H292" s="193">
        <v>9.5</v>
      </c>
      <c r="I292" s="58">
        <v>2009</v>
      </c>
      <c r="J292" s="57"/>
      <c r="K292" s="59">
        <v>12.9</v>
      </c>
      <c r="L292" s="250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173"/>
      <c r="Z292" s="173"/>
      <c r="AA292" s="173"/>
      <c r="AB292" s="173"/>
      <c r="AC292" s="173"/>
      <c r="AD292" s="173"/>
      <c r="AE292" s="173"/>
      <c r="AF292" s="173"/>
      <c r="AG292" s="173"/>
      <c r="AH292" s="173"/>
      <c r="AI292" s="173"/>
      <c r="AJ292" s="173"/>
      <c r="AK292" s="173"/>
      <c r="AL292" s="173"/>
      <c r="AM292" s="173"/>
      <c r="AN292" s="173"/>
      <c r="AO292" s="173"/>
      <c r="AP292" s="173"/>
      <c r="AQ292" s="173"/>
      <c r="AR292" s="173"/>
      <c r="AS292" s="173"/>
      <c r="AT292" s="173"/>
      <c r="AU292" s="173"/>
      <c r="AV292" s="173"/>
      <c r="AW292" s="173"/>
      <c r="AX292" s="173"/>
      <c r="AY292" s="173"/>
      <c r="AZ292" s="173"/>
      <c r="BA292" s="173"/>
      <c r="BB292" s="173"/>
      <c r="BC292" s="173"/>
      <c r="BD292" s="173"/>
      <c r="BE292" s="173"/>
      <c r="BF292" s="173"/>
      <c r="BG292" s="173"/>
      <c r="BH292" s="173"/>
      <c r="BI292" s="173"/>
      <c r="BJ292" s="173"/>
      <c r="BK292" s="173"/>
      <c r="BL292" s="173"/>
      <c r="BM292" s="173"/>
      <c r="BN292" s="173"/>
      <c r="BO292" s="173"/>
      <c r="BP292" s="173"/>
      <c r="BQ292" s="173"/>
      <c r="BR292" s="173"/>
      <c r="BS292" s="173"/>
      <c r="BT292" s="173"/>
      <c r="BU292" s="173"/>
      <c r="BV292" s="173"/>
      <c r="BW292" s="173"/>
      <c r="BX292" s="173"/>
      <c r="BY292" s="173"/>
      <c r="BZ292" s="173"/>
      <c r="CA292" s="173"/>
      <c r="CB292" s="173"/>
      <c r="CC292" s="173"/>
      <c r="CD292" s="173"/>
      <c r="CE292" s="173"/>
      <c r="CF292" s="173"/>
      <c r="CG292" s="173"/>
      <c r="CH292" s="173"/>
      <c r="CI292" s="173"/>
      <c r="CJ292" s="173"/>
      <c r="CK292" s="173"/>
      <c r="CL292" s="173"/>
      <c r="CM292" s="173"/>
      <c r="CN292" s="173"/>
      <c r="CO292" s="173"/>
      <c r="CP292" s="173"/>
      <c r="CQ292" s="173"/>
      <c r="CR292" s="173"/>
      <c r="CS292" s="173"/>
      <c r="CT292" s="173"/>
      <c r="CU292" s="173"/>
      <c r="CV292" s="173"/>
      <c r="CW292" s="173"/>
      <c r="CX292" s="173"/>
      <c r="CY292" s="173"/>
      <c r="CZ292" s="173"/>
      <c r="DA292" s="173"/>
      <c r="DB292" s="173"/>
      <c r="DC292" s="173"/>
      <c r="DD292" s="173"/>
      <c r="DE292" s="173"/>
      <c r="DF292" s="173"/>
      <c r="DG292" s="173"/>
      <c r="DH292" s="173"/>
      <c r="DI292" s="173"/>
      <c r="DJ292" s="173"/>
      <c r="DK292" s="173"/>
      <c r="DL292" s="173"/>
      <c r="DM292" s="173"/>
      <c r="DN292" s="173"/>
      <c r="DO292" s="173"/>
      <c r="DP292" s="173"/>
      <c r="DQ292" s="173"/>
      <c r="DR292" s="173"/>
      <c r="DS292" s="173"/>
      <c r="DT292" s="173"/>
      <c r="DU292" s="173"/>
      <c r="DV292" s="173"/>
      <c r="DW292" s="173"/>
      <c r="DX292" s="173"/>
      <c r="DY292" s="173"/>
      <c r="DZ292" s="173"/>
      <c r="EA292" s="173"/>
      <c r="EB292" s="173"/>
      <c r="EC292" s="173"/>
      <c r="ED292" s="173"/>
      <c r="EE292" s="173"/>
      <c r="EF292" s="173"/>
      <c r="EG292" s="173"/>
      <c r="EH292" s="173"/>
      <c r="EI292" s="173"/>
      <c r="EJ292" s="173"/>
      <c r="EK292" s="173"/>
      <c r="EL292" s="173"/>
      <c r="EM292" s="173"/>
      <c r="EN292" s="173"/>
      <c r="EO292" s="173"/>
      <c r="EP292" s="173"/>
      <c r="EQ292" s="173"/>
      <c r="ER292" s="173"/>
      <c r="ES292" s="173"/>
      <c r="ET292" s="173"/>
      <c r="EU292" s="173"/>
      <c r="EV292" s="173"/>
      <c r="EW292" s="173"/>
      <c r="EX292" s="173"/>
      <c r="EY292" s="173"/>
      <c r="EZ292" s="173"/>
      <c r="FA292" s="173"/>
      <c r="FB292" s="173"/>
      <c r="FC292" s="173"/>
      <c r="FD292" s="173"/>
      <c r="FE292" s="173"/>
      <c r="FF292" s="173"/>
      <c r="FG292" s="173"/>
      <c r="FH292" s="173"/>
      <c r="FI292" s="173"/>
      <c r="FJ292" s="173"/>
      <c r="FK292" s="173"/>
      <c r="FL292" s="173"/>
      <c r="FM292" s="173"/>
      <c r="FN292" s="173"/>
      <c r="FO292" s="173"/>
      <c r="FP292" s="173"/>
      <c r="FQ292" s="173"/>
      <c r="FR292" s="173"/>
      <c r="FS292" s="173"/>
      <c r="FT292" s="173"/>
      <c r="FU292" s="173"/>
      <c r="FV292" s="173"/>
      <c r="FW292" s="173"/>
      <c r="FX292" s="173"/>
      <c r="FY292" s="173"/>
      <c r="FZ292" s="173"/>
      <c r="GA292" s="173"/>
      <c r="GB292" s="173"/>
      <c r="GC292" s="173"/>
      <c r="GD292" s="173"/>
      <c r="GE292" s="173"/>
      <c r="GF292" s="173"/>
      <c r="GG292" s="173"/>
      <c r="GH292" s="173"/>
      <c r="GI292" s="173"/>
      <c r="GJ292" s="173"/>
      <c r="GK292" s="173"/>
      <c r="GL292" s="173"/>
      <c r="GM292" s="173"/>
      <c r="GN292" s="173"/>
      <c r="GO292" s="173"/>
      <c r="GP292" s="173"/>
    </row>
    <row r="293" spans="1:198" s="177" customFormat="1" ht="12.75" customHeight="1" x14ac:dyDescent="0.2">
      <c r="A293" s="56" t="s">
        <v>512</v>
      </c>
      <c r="B293" s="56" t="s">
        <v>254</v>
      </c>
      <c r="C293" s="57" t="s">
        <v>513</v>
      </c>
      <c r="D293" s="56" t="s">
        <v>10</v>
      </c>
      <c r="E293" s="57" t="s">
        <v>224</v>
      </c>
      <c r="F293" s="58">
        <v>2006</v>
      </c>
      <c r="G293" s="56" t="s">
        <v>514</v>
      </c>
      <c r="H293" s="193">
        <v>9.5</v>
      </c>
      <c r="I293" s="58">
        <v>2009</v>
      </c>
      <c r="J293" s="57"/>
      <c r="K293" s="59">
        <v>6.98</v>
      </c>
      <c r="L293" s="250">
        <f>K293/H293</f>
        <v>0.73473684210526324</v>
      </c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  <c r="Y293" s="173"/>
      <c r="Z293" s="173"/>
      <c r="AA293" s="173"/>
      <c r="AB293" s="173"/>
      <c r="AC293" s="173"/>
      <c r="AD293" s="173"/>
      <c r="AE293" s="173"/>
      <c r="AF293" s="173"/>
      <c r="AG293" s="173"/>
      <c r="AH293" s="173"/>
      <c r="AI293" s="173"/>
      <c r="AJ293" s="173"/>
      <c r="AK293" s="173"/>
      <c r="AL293" s="173"/>
      <c r="AM293" s="173"/>
      <c r="AN293" s="173"/>
      <c r="AO293" s="173"/>
      <c r="AP293" s="173"/>
      <c r="AQ293" s="173"/>
      <c r="AR293" s="173"/>
      <c r="AS293" s="173"/>
      <c r="AT293" s="173"/>
      <c r="AU293" s="173"/>
      <c r="AV293" s="173"/>
      <c r="AW293" s="173"/>
      <c r="AX293" s="173"/>
      <c r="AY293" s="173"/>
      <c r="AZ293" s="173"/>
      <c r="BA293" s="173"/>
      <c r="BB293" s="173"/>
      <c r="BC293" s="173"/>
      <c r="BD293" s="173"/>
      <c r="BE293" s="173"/>
      <c r="BF293" s="173"/>
      <c r="BG293" s="173"/>
      <c r="BH293" s="173"/>
      <c r="BI293" s="173"/>
      <c r="BJ293" s="173"/>
      <c r="BK293" s="173"/>
      <c r="BL293" s="173"/>
      <c r="BM293" s="173"/>
      <c r="BN293" s="173"/>
      <c r="BO293" s="173"/>
      <c r="BP293" s="173"/>
      <c r="BQ293" s="173"/>
      <c r="BR293" s="173"/>
      <c r="BS293" s="173"/>
      <c r="BT293" s="173"/>
      <c r="BU293" s="173"/>
      <c r="BV293" s="173"/>
      <c r="BW293" s="173"/>
      <c r="BX293" s="173"/>
      <c r="BY293" s="173"/>
      <c r="BZ293" s="173"/>
      <c r="CA293" s="173"/>
      <c r="CB293" s="173"/>
      <c r="CC293" s="173"/>
      <c r="CD293" s="173"/>
      <c r="CE293" s="173"/>
      <c r="CF293" s="173"/>
      <c r="CG293" s="173"/>
      <c r="CH293" s="173"/>
      <c r="CI293" s="173"/>
      <c r="CJ293" s="173"/>
      <c r="CK293" s="173"/>
      <c r="CL293" s="173"/>
      <c r="CM293" s="173"/>
      <c r="CN293" s="173"/>
      <c r="CO293" s="173"/>
      <c r="CP293" s="173"/>
      <c r="CQ293" s="173"/>
      <c r="CR293" s="173"/>
      <c r="CS293" s="173"/>
      <c r="CT293" s="173"/>
      <c r="CU293" s="173"/>
      <c r="CV293" s="173"/>
      <c r="CW293" s="173"/>
      <c r="CX293" s="173"/>
      <c r="CY293" s="173"/>
      <c r="CZ293" s="173"/>
      <c r="DA293" s="173"/>
      <c r="DB293" s="173"/>
      <c r="DC293" s="173"/>
      <c r="DD293" s="173"/>
      <c r="DE293" s="173"/>
      <c r="DF293" s="173"/>
      <c r="DG293" s="173"/>
      <c r="DH293" s="173"/>
      <c r="DI293" s="173"/>
      <c r="DJ293" s="173"/>
      <c r="DK293" s="173"/>
      <c r="DL293" s="173"/>
      <c r="DM293" s="173"/>
      <c r="DN293" s="173"/>
      <c r="DO293" s="173"/>
      <c r="DP293" s="173"/>
      <c r="DQ293" s="173"/>
      <c r="DR293" s="173"/>
      <c r="DS293" s="173"/>
      <c r="DT293" s="173"/>
      <c r="DU293" s="173"/>
      <c r="DV293" s="173"/>
      <c r="DW293" s="173"/>
      <c r="DX293" s="173"/>
      <c r="DY293" s="173"/>
      <c r="DZ293" s="173"/>
      <c r="EA293" s="173"/>
      <c r="EB293" s="173"/>
      <c r="EC293" s="173"/>
      <c r="ED293" s="173"/>
      <c r="EE293" s="173"/>
      <c r="EF293" s="173"/>
      <c r="EG293" s="173"/>
      <c r="EH293" s="173"/>
      <c r="EI293" s="173"/>
      <c r="EJ293" s="173"/>
      <c r="EK293" s="173"/>
      <c r="EL293" s="173"/>
      <c r="EM293" s="173"/>
      <c r="EN293" s="173"/>
      <c r="EO293" s="173"/>
      <c r="EP293" s="173"/>
      <c r="EQ293" s="173"/>
      <c r="ER293" s="173"/>
      <c r="ES293" s="173"/>
      <c r="ET293" s="173"/>
      <c r="EU293" s="173"/>
      <c r="EV293" s="173"/>
      <c r="EW293" s="173"/>
      <c r="EX293" s="173"/>
      <c r="EY293" s="173"/>
      <c r="EZ293" s="173"/>
      <c r="FA293" s="173"/>
      <c r="FB293" s="173"/>
      <c r="FC293" s="173"/>
      <c r="FD293" s="173"/>
      <c r="FE293" s="173"/>
      <c r="FF293" s="173"/>
      <c r="FG293" s="173"/>
      <c r="FH293" s="173"/>
      <c r="FI293" s="173"/>
      <c r="FJ293" s="173"/>
      <c r="FK293" s="173"/>
      <c r="FL293" s="173"/>
      <c r="FM293" s="173"/>
      <c r="FN293" s="173"/>
      <c r="FO293" s="173"/>
      <c r="FP293" s="173"/>
      <c r="FQ293" s="173"/>
      <c r="FR293" s="173"/>
      <c r="FS293" s="173"/>
      <c r="FT293" s="173"/>
      <c r="FU293" s="173"/>
      <c r="FV293" s="173"/>
      <c r="FW293" s="173"/>
      <c r="FX293" s="173"/>
      <c r="FY293" s="173"/>
      <c r="FZ293" s="173"/>
      <c r="GA293" s="173"/>
      <c r="GB293" s="173"/>
      <c r="GC293" s="173"/>
      <c r="GD293" s="173"/>
      <c r="GE293" s="173"/>
      <c r="GF293" s="173"/>
      <c r="GG293" s="173"/>
      <c r="GH293" s="173"/>
      <c r="GI293" s="173"/>
      <c r="GJ293" s="173"/>
      <c r="GK293" s="173"/>
      <c r="GL293" s="173"/>
      <c r="GM293" s="173"/>
      <c r="GN293" s="173"/>
      <c r="GO293" s="173"/>
      <c r="GP293" s="173"/>
    </row>
    <row r="294" spans="1:198" s="177" customFormat="1" ht="12.75" customHeight="1" x14ac:dyDescent="0.2">
      <c r="A294" s="56" t="s">
        <v>520</v>
      </c>
      <c r="B294" s="56" t="s">
        <v>521</v>
      </c>
      <c r="C294" s="57" t="s">
        <v>522</v>
      </c>
      <c r="D294" s="56" t="s">
        <v>523</v>
      </c>
      <c r="E294" s="57" t="s">
        <v>525</v>
      </c>
      <c r="F294" s="58">
        <v>2005</v>
      </c>
      <c r="G294" s="56" t="s">
        <v>524</v>
      </c>
      <c r="H294" s="193">
        <v>9.5</v>
      </c>
      <c r="I294" s="58">
        <v>2009</v>
      </c>
      <c r="J294" s="57"/>
      <c r="K294" s="59">
        <v>8.98</v>
      </c>
      <c r="L294" s="250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  <c r="Y294" s="173"/>
      <c r="Z294" s="173"/>
      <c r="AA294" s="173"/>
      <c r="AB294" s="173"/>
      <c r="AC294" s="173"/>
      <c r="AD294" s="173"/>
      <c r="AE294" s="173"/>
      <c r="AF294" s="173"/>
      <c r="AG294" s="173"/>
      <c r="AH294" s="173"/>
      <c r="AI294" s="173"/>
      <c r="AJ294" s="173"/>
      <c r="AK294" s="173"/>
      <c r="AL294" s="173"/>
      <c r="AM294" s="173"/>
      <c r="AN294" s="173"/>
      <c r="AO294" s="173"/>
      <c r="AP294" s="173"/>
      <c r="AQ294" s="173"/>
      <c r="AR294" s="173"/>
      <c r="AS294" s="173"/>
      <c r="AT294" s="173"/>
      <c r="AU294" s="173"/>
      <c r="AV294" s="173"/>
      <c r="AW294" s="173"/>
      <c r="AX294" s="173"/>
      <c r="AY294" s="173"/>
      <c r="AZ294" s="173"/>
      <c r="BA294" s="173"/>
      <c r="BB294" s="173"/>
      <c r="BC294" s="173"/>
      <c r="BD294" s="173"/>
      <c r="BE294" s="173"/>
      <c r="BF294" s="173"/>
      <c r="BG294" s="173"/>
      <c r="BH294" s="173"/>
      <c r="BI294" s="173"/>
      <c r="BJ294" s="173"/>
      <c r="BK294" s="173"/>
      <c r="BL294" s="173"/>
      <c r="BM294" s="173"/>
      <c r="BN294" s="173"/>
      <c r="BO294" s="173"/>
      <c r="BP294" s="173"/>
      <c r="BQ294" s="173"/>
      <c r="BR294" s="173"/>
      <c r="BS294" s="173"/>
      <c r="BT294" s="173"/>
      <c r="BU294" s="173"/>
      <c r="BV294" s="173"/>
      <c r="BW294" s="173"/>
      <c r="BX294" s="173"/>
      <c r="BY294" s="173"/>
      <c r="BZ294" s="173"/>
      <c r="CA294" s="173"/>
      <c r="CB294" s="173"/>
      <c r="CC294" s="173"/>
      <c r="CD294" s="173"/>
      <c r="CE294" s="173"/>
      <c r="CF294" s="173"/>
      <c r="CG294" s="173"/>
      <c r="CH294" s="173"/>
      <c r="CI294" s="173"/>
      <c r="CJ294" s="173"/>
      <c r="CK294" s="173"/>
      <c r="CL294" s="173"/>
      <c r="CM294" s="173"/>
      <c r="CN294" s="173"/>
      <c r="CO294" s="173"/>
      <c r="CP294" s="173"/>
      <c r="CQ294" s="173"/>
      <c r="CR294" s="173"/>
      <c r="CS294" s="173"/>
      <c r="CT294" s="173"/>
      <c r="CU294" s="173"/>
      <c r="CV294" s="173"/>
      <c r="CW294" s="173"/>
      <c r="CX294" s="173"/>
      <c r="CY294" s="173"/>
      <c r="CZ294" s="173"/>
      <c r="DA294" s="173"/>
      <c r="DB294" s="173"/>
      <c r="DC294" s="173"/>
      <c r="DD294" s="173"/>
      <c r="DE294" s="173"/>
      <c r="DF294" s="173"/>
      <c r="DG294" s="173"/>
      <c r="DH294" s="173"/>
      <c r="DI294" s="173"/>
      <c r="DJ294" s="173"/>
      <c r="DK294" s="173"/>
      <c r="DL294" s="173"/>
      <c r="DM294" s="173"/>
      <c r="DN294" s="173"/>
      <c r="DO294" s="173"/>
      <c r="DP294" s="173"/>
      <c r="DQ294" s="173"/>
      <c r="DR294" s="173"/>
      <c r="DS294" s="173"/>
      <c r="DT294" s="173"/>
      <c r="DU294" s="173"/>
      <c r="DV294" s="173"/>
      <c r="DW294" s="173"/>
      <c r="DX294" s="173"/>
      <c r="DY294" s="173"/>
      <c r="DZ294" s="173"/>
      <c r="EA294" s="173"/>
      <c r="EB294" s="173"/>
      <c r="EC294" s="173"/>
      <c r="ED294" s="173"/>
      <c r="EE294" s="173"/>
      <c r="EF294" s="173"/>
      <c r="EG294" s="173"/>
      <c r="EH294" s="173"/>
      <c r="EI294" s="173"/>
      <c r="EJ294" s="173"/>
      <c r="EK294" s="173"/>
      <c r="EL294" s="173"/>
      <c r="EM294" s="173"/>
      <c r="EN294" s="173"/>
      <c r="EO294" s="173"/>
      <c r="EP294" s="173"/>
      <c r="EQ294" s="173"/>
      <c r="ER294" s="173"/>
      <c r="ES294" s="173"/>
      <c r="ET294" s="173"/>
      <c r="EU294" s="173"/>
      <c r="EV294" s="173"/>
      <c r="EW294" s="173"/>
      <c r="EX294" s="173"/>
      <c r="EY294" s="173"/>
      <c r="EZ294" s="173"/>
      <c r="FA294" s="173"/>
      <c r="FB294" s="173"/>
      <c r="FC294" s="173"/>
      <c r="FD294" s="173"/>
      <c r="FE294" s="173"/>
      <c r="FF294" s="173"/>
      <c r="FG294" s="173"/>
      <c r="FH294" s="173"/>
      <c r="FI294" s="173"/>
      <c r="FJ294" s="173"/>
      <c r="FK294" s="173"/>
      <c r="FL294" s="173"/>
      <c r="FM294" s="173"/>
      <c r="FN294" s="173"/>
      <c r="FO294" s="173"/>
      <c r="FP294" s="173"/>
      <c r="FQ294" s="173"/>
      <c r="FR294" s="173"/>
      <c r="FS294" s="173"/>
      <c r="FT294" s="173"/>
      <c r="FU294" s="173"/>
      <c r="FV294" s="173"/>
      <c r="FW294" s="173"/>
      <c r="FX294" s="173"/>
      <c r="FY294" s="173"/>
      <c r="FZ294" s="173"/>
      <c r="GA294" s="173"/>
      <c r="GB294" s="173"/>
      <c r="GC294" s="173"/>
      <c r="GD294" s="173"/>
      <c r="GE294" s="173"/>
      <c r="GF294" s="173"/>
      <c r="GG294" s="173"/>
      <c r="GH294" s="173"/>
      <c r="GI294" s="173"/>
      <c r="GJ294" s="173"/>
      <c r="GK294" s="173"/>
      <c r="GL294" s="173"/>
      <c r="GM294" s="173"/>
      <c r="GN294" s="173"/>
      <c r="GO294" s="173"/>
      <c r="GP294" s="173"/>
    </row>
    <row r="295" spans="1:198" s="177" customFormat="1" ht="12.75" customHeight="1" x14ac:dyDescent="0.2">
      <c r="A295" s="96" t="s">
        <v>627</v>
      </c>
      <c r="B295" s="96" t="s">
        <v>628</v>
      </c>
      <c r="C295" s="96" t="s">
        <v>47</v>
      </c>
      <c r="D295" s="96" t="s">
        <v>33</v>
      </c>
      <c r="E295" s="97" t="s">
        <v>629</v>
      </c>
      <c r="F295" s="98">
        <v>2001</v>
      </c>
      <c r="G295" s="96" t="s">
        <v>703</v>
      </c>
      <c r="H295" s="194">
        <v>9.5</v>
      </c>
      <c r="I295" s="98">
        <v>2011</v>
      </c>
      <c r="J295" s="98"/>
      <c r="K295" s="99"/>
      <c r="L295" s="250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  <c r="AG295" s="173"/>
      <c r="AH295" s="173"/>
      <c r="AI295" s="173"/>
      <c r="AJ295" s="173"/>
      <c r="AK295" s="173"/>
      <c r="AL295" s="173"/>
      <c r="AM295" s="173"/>
      <c r="AN295" s="173"/>
      <c r="AO295" s="173"/>
      <c r="AP295" s="173"/>
      <c r="AQ295" s="173"/>
      <c r="AR295" s="173"/>
      <c r="AS295" s="173"/>
      <c r="AT295" s="173"/>
      <c r="AU295" s="173"/>
      <c r="AV295" s="173"/>
      <c r="AW295" s="173"/>
      <c r="AX295" s="173"/>
      <c r="AY295" s="173"/>
      <c r="AZ295" s="173"/>
      <c r="BA295" s="173"/>
      <c r="BB295" s="173"/>
      <c r="BC295" s="173"/>
      <c r="BD295" s="173"/>
      <c r="BE295" s="173"/>
      <c r="BF295" s="173"/>
      <c r="BG295" s="173"/>
      <c r="BH295" s="173"/>
      <c r="BI295" s="173"/>
      <c r="BJ295" s="173"/>
      <c r="BK295" s="173"/>
      <c r="BL295" s="173"/>
      <c r="BM295" s="173"/>
      <c r="BN295" s="173"/>
      <c r="BO295" s="173"/>
      <c r="BP295" s="173"/>
      <c r="BQ295" s="173"/>
      <c r="BR295" s="173"/>
      <c r="BS295" s="173"/>
      <c r="BT295" s="173"/>
      <c r="BU295" s="173"/>
      <c r="BV295" s="173"/>
      <c r="BW295" s="173"/>
      <c r="BX295" s="173"/>
      <c r="BY295" s="173"/>
      <c r="BZ295" s="173"/>
      <c r="CA295" s="173"/>
      <c r="CB295" s="173"/>
      <c r="CC295" s="173"/>
      <c r="CD295" s="173"/>
      <c r="CE295" s="173"/>
      <c r="CF295" s="173"/>
      <c r="CG295" s="173"/>
      <c r="CH295" s="173"/>
      <c r="CI295" s="173"/>
      <c r="CJ295" s="173"/>
      <c r="CK295" s="173"/>
      <c r="CL295" s="173"/>
      <c r="CM295" s="173"/>
      <c r="CN295" s="173"/>
      <c r="CO295" s="173"/>
      <c r="CP295" s="173"/>
      <c r="CQ295" s="173"/>
      <c r="CR295" s="173"/>
      <c r="CS295" s="173"/>
      <c r="CT295" s="173"/>
      <c r="CU295" s="173"/>
      <c r="CV295" s="173"/>
      <c r="CW295" s="173"/>
      <c r="CX295" s="173"/>
      <c r="CY295" s="173"/>
      <c r="CZ295" s="173"/>
      <c r="DA295" s="173"/>
      <c r="DB295" s="173"/>
      <c r="DC295" s="173"/>
      <c r="DD295" s="173"/>
      <c r="DE295" s="173"/>
      <c r="DF295" s="173"/>
      <c r="DG295" s="173"/>
      <c r="DH295" s="173"/>
      <c r="DI295" s="173"/>
      <c r="DJ295" s="173"/>
      <c r="DK295" s="173"/>
      <c r="DL295" s="173"/>
      <c r="DM295" s="173"/>
      <c r="DN295" s="173"/>
      <c r="DO295" s="173"/>
      <c r="DP295" s="173"/>
      <c r="DQ295" s="173"/>
      <c r="DR295" s="173"/>
      <c r="DS295" s="173"/>
      <c r="DT295" s="173"/>
      <c r="DU295" s="173"/>
      <c r="DV295" s="173"/>
      <c r="DW295" s="173"/>
      <c r="DX295" s="173"/>
      <c r="DY295" s="173"/>
      <c r="DZ295" s="173"/>
      <c r="EA295" s="173"/>
      <c r="EB295" s="173"/>
      <c r="EC295" s="173"/>
      <c r="ED295" s="173"/>
      <c r="EE295" s="173"/>
      <c r="EF295" s="173"/>
      <c r="EG295" s="173"/>
      <c r="EH295" s="173"/>
      <c r="EI295" s="173"/>
      <c r="EJ295" s="173"/>
      <c r="EK295" s="173"/>
      <c r="EL295" s="173"/>
      <c r="EM295" s="173"/>
      <c r="EN295" s="173"/>
      <c r="EO295" s="173"/>
      <c r="EP295" s="173"/>
      <c r="EQ295" s="173"/>
      <c r="ER295" s="173"/>
      <c r="ES295" s="173"/>
      <c r="ET295" s="173"/>
      <c r="EU295" s="173"/>
      <c r="EV295" s="173"/>
      <c r="EW295" s="173"/>
      <c r="EX295" s="173"/>
      <c r="EY295" s="173"/>
      <c r="EZ295" s="173"/>
      <c r="FA295" s="173"/>
      <c r="FB295" s="173"/>
      <c r="FC295" s="173"/>
      <c r="FD295" s="173"/>
      <c r="FE295" s="173"/>
      <c r="FF295" s="173"/>
      <c r="FG295" s="173"/>
      <c r="FH295" s="173"/>
      <c r="FI295" s="173"/>
      <c r="FJ295" s="173"/>
      <c r="FK295" s="173"/>
      <c r="FL295" s="173"/>
      <c r="FM295" s="173"/>
      <c r="FN295" s="173"/>
      <c r="FO295" s="173"/>
      <c r="FP295" s="173"/>
      <c r="FQ295" s="173"/>
      <c r="FR295" s="173"/>
      <c r="FS295" s="173"/>
      <c r="FT295" s="173"/>
      <c r="FU295" s="173"/>
      <c r="FV295" s="173"/>
      <c r="FW295" s="173"/>
      <c r="FX295" s="173"/>
      <c r="FY295" s="173"/>
      <c r="FZ295" s="173"/>
      <c r="GA295" s="173"/>
      <c r="GB295" s="173"/>
      <c r="GC295" s="173"/>
      <c r="GD295" s="173"/>
      <c r="GE295" s="173"/>
      <c r="GF295" s="173"/>
      <c r="GG295" s="173"/>
      <c r="GH295" s="173"/>
      <c r="GI295" s="173"/>
      <c r="GJ295" s="173"/>
      <c r="GK295" s="173"/>
      <c r="GL295" s="173"/>
      <c r="GM295" s="173"/>
      <c r="GN295" s="173"/>
      <c r="GO295" s="173"/>
      <c r="GP295" s="173"/>
    </row>
    <row r="296" spans="1:198" s="177" customFormat="1" ht="12.75" customHeight="1" x14ac:dyDescent="0.2">
      <c r="A296" s="6" t="s">
        <v>76</v>
      </c>
      <c r="B296" s="6" t="s">
        <v>77</v>
      </c>
      <c r="C296" s="6" t="s">
        <v>78</v>
      </c>
      <c r="D296" s="6" t="s">
        <v>33</v>
      </c>
      <c r="E296" s="7"/>
      <c r="F296" s="8">
        <v>1998</v>
      </c>
      <c r="G296" s="6" t="s">
        <v>79</v>
      </c>
      <c r="H296" s="193">
        <v>9</v>
      </c>
      <c r="I296" s="8">
        <v>2003</v>
      </c>
      <c r="J296" s="7"/>
      <c r="K296" s="23"/>
      <c r="L296" s="250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3"/>
      <c r="AD296" s="173"/>
      <c r="AE296" s="173"/>
      <c r="AF296" s="173"/>
      <c r="AG296" s="173"/>
      <c r="AH296" s="173"/>
      <c r="AI296" s="173"/>
      <c r="AJ296" s="173"/>
      <c r="AK296" s="173"/>
      <c r="AL296" s="173"/>
      <c r="AM296" s="173"/>
      <c r="AN296" s="173"/>
      <c r="AO296" s="173"/>
      <c r="AP296" s="173"/>
      <c r="AQ296" s="173"/>
      <c r="AR296" s="173"/>
      <c r="AS296" s="173"/>
      <c r="AT296" s="173"/>
      <c r="AU296" s="173"/>
      <c r="AV296" s="173"/>
      <c r="AW296" s="173"/>
      <c r="AX296" s="173"/>
      <c r="AY296" s="173"/>
      <c r="AZ296" s="173"/>
      <c r="BA296" s="173"/>
      <c r="BB296" s="173"/>
      <c r="BC296" s="173"/>
      <c r="BD296" s="173"/>
      <c r="BE296" s="173"/>
      <c r="BF296" s="173"/>
      <c r="BG296" s="173"/>
      <c r="BH296" s="173"/>
      <c r="BI296" s="173"/>
      <c r="BJ296" s="173"/>
      <c r="BK296" s="173"/>
      <c r="BL296" s="173"/>
      <c r="BM296" s="173"/>
      <c r="BN296" s="173"/>
      <c r="BO296" s="173"/>
      <c r="BP296" s="173"/>
      <c r="BQ296" s="173"/>
      <c r="BR296" s="173"/>
      <c r="BS296" s="173"/>
      <c r="BT296" s="173"/>
      <c r="BU296" s="173"/>
      <c r="BV296" s="173"/>
      <c r="BW296" s="173"/>
      <c r="BX296" s="173"/>
      <c r="BY296" s="173"/>
      <c r="BZ296" s="173"/>
      <c r="CA296" s="173"/>
      <c r="CB296" s="173"/>
      <c r="CC296" s="173"/>
      <c r="CD296" s="173"/>
      <c r="CE296" s="173"/>
      <c r="CF296" s="173"/>
      <c r="CG296" s="173"/>
      <c r="CH296" s="173"/>
      <c r="CI296" s="173"/>
      <c r="CJ296" s="173"/>
      <c r="CK296" s="173"/>
      <c r="CL296" s="173"/>
      <c r="CM296" s="173"/>
      <c r="CN296" s="173"/>
      <c r="CO296" s="173"/>
      <c r="CP296" s="173"/>
      <c r="CQ296" s="173"/>
      <c r="CR296" s="173"/>
      <c r="CS296" s="173"/>
      <c r="CT296" s="173"/>
      <c r="CU296" s="173"/>
      <c r="CV296" s="173"/>
      <c r="CW296" s="173"/>
      <c r="CX296" s="173"/>
      <c r="CY296" s="173"/>
      <c r="CZ296" s="173"/>
      <c r="DA296" s="173"/>
      <c r="DB296" s="173"/>
      <c r="DC296" s="173"/>
      <c r="DD296" s="173"/>
      <c r="DE296" s="173"/>
      <c r="DF296" s="173"/>
      <c r="DG296" s="173"/>
      <c r="DH296" s="173"/>
      <c r="DI296" s="173"/>
      <c r="DJ296" s="173"/>
      <c r="DK296" s="173"/>
      <c r="DL296" s="173"/>
      <c r="DM296" s="173"/>
      <c r="DN296" s="173"/>
      <c r="DO296" s="173"/>
      <c r="DP296" s="173"/>
      <c r="DQ296" s="173"/>
      <c r="DR296" s="173"/>
      <c r="DS296" s="173"/>
      <c r="DT296" s="173"/>
      <c r="DU296" s="173"/>
      <c r="DV296" s="173"/>
      <c r="DW296" s="173"/>
      <c r="DX296" s="173"/>
      <c r="DY296" s="173"/>
      <c r="DZ296" s="173"/>
      <c r="EA296" s="173"/>
      <c r="EB296" s="173"/>
      <c r="EC296" s="173"/>
      <c r="ED296" s="173"/>
      <c r="EE296" s="173"/>
      <c r="EF296" s="173"/>
      <c r="EG296" s="173"/>
      <c r="EH296" s="173"/>
      <c r="EI296" s="173"/>
      <c r="EJ296" s="173"/>
      <c r="EK296" s="173"/>
      <c r="EL296" s="173"/>
      <c r="EM296" s="173"/>
      <c r="EN296" s="173"/>
      <c r="EO296" s="173"/>
      <c r="EP296" s="173"/>
      <c r="EQ296" s="173"/>
      <c r="ER296" s="173"/>
      <c r="ES296" s="173"/>
      <c r="ET296" s="173"/>
      <c r="EU296" s="173"/>
      <c r="EV296" s="173"/>
      <c r="EW296" s="173"/>
      <c r="EX296" s="173"/>
      <c r="EY296" s="173"/>
      <c r="EZ296" s="173"/>
      <c r="FA296" s="173"/>
      <c r="FB296" s="173"/>
      <c r="FC296" s="173"/>
      <c r="FD296" s="173"/>
      <c r="FE296" s="173"/>
      <c r="FF296" s="173"/>
      <c r="FG296" s="173"/>
      <c r="FH296" s="173"/>
      <c r="FI296" s="173"/>
      <c r="FJ296" s="173"/>
      <c r="FK296" s="173"/>
      <c r="FL296" s="173"/>
      <c r="FM296" s="173"/>
      <c r="FN296" s="173"/>
      <c r="FO296" s="173"/>
      <c r="FP296" s="173"/>
      <c r="FQ296" s="173"/>
      <c r="FR296" s="173"/>
      <c r="FS296" s="173"/>
      <c r="FT296" s="173"/>
      <c r="FU296" s="173"/>
      <c r="FV296" s="173"/>
      <c r="FW296" s="173"/>
      <c r="FX296" s="173"/>
      <c r="FY296" s="173"/>
      <c r="FZ296" s="173"/>
      <c r="GA296" s="173"/>
      <c r="GB296" s="173"/>
      <c r="GC296" s="173"/>
      <c r="GD296" s="173"/>
      <c r="GE296" s="173"/>
      <c r="GF296" s="173"/>
      <c r="GG296" s="173"/>
      <c r="GH296" s="173"/>
      <c r="GI296" s="173"/>
      <c r="GJ296" s="173"/>
      <c r="GK296" s="173"/>
      <c r="GL296" s="173"/>
      <c r="GM296" s="173"/>
      <c r="GN296" s="173"/>
      <c r="GO296" s="173"/>
      <c r="GP296" s="173"/>
    </row>
    <row r="297" spans="1:198" s="177" customFormat="1" ht="12.75" customHeight="1" x14ac:dyDescent="0.2">
      <c r="A297" s="12" t="s">
        <v>105</v>
      </c>
      <c r="B297" s="12" t="s">
        <v>106</v>
      </c>
      <c r="C297" s="13"/>
      <c r="D297" s="12" t="s">
        <v>28</v>
      </c>
      <c r="E297" s="13"/>
      <c r="F297" s="14">
        <v>2000</v>
      </c>
      <c r="G297" s="12" t="s">
        <v>107</v>
      </c>
      <c r="H297" s="193">
        <v>9</v>
      </c>
      <c r="I297" s="14">
        <v>2004</v>
      </c>
      <c r="J297" s="13"/>
      <c r="K297" s="24"/>
      <c r="L297" s="250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  <c r="AG297" s="173"/>
      <c r="AH297" s="173"/>
      <c r="AI297" s="173"/>
      <c r="AJ297" s="173"/>
      <c r="AK297" s="173"/>
      <c r="AL297" s="173"/>
      <c r="AM297" s="173"/>
      <c r="AN297" s="173"/>
      <c r="AO297" s="173"/>
      <c r="AP297" s="173"/>
      <c r="AQ297" s="173"/>
      <c r="AR297" s="173"/>
      <c r="AS297" s="173"/>
      <c r="AT297" s="173"/>
      <c r="AU297" s="173"/>
      <c r="AV297" s="173"/>
      <c r="AW297" s="173"/>
      <c r="AX297" s="173"/>
      <c r="AY297" s="173"/>
      <c r="AZ297" s="173"/>
      <c r="BA297" s="173"/>
      <c r="BB297" s="173"/>
      <c r="BC297" s="173"/>
      <c r="BD297" s="173"/>
      <c r="BE297" s="173"/>
      <c r="BF297" s="173"/>
      <c r="BG297" s="173"/>
      <c r="BH297" s="173"/>
      <c r="BI297" s="173"/>
      <c r="BJ297" s="173"/>
      <c r="BK297" s="173"/>
      <c r="BL297" s="173"/>
      <c r="BM297" s="173"/>
      <c r="BN297" s="173"/>
      <c r="BO297" s="173"/>
      <c r="BP297" s="173"/>
      <c r="BQ297" s="173"/>
      <c r="BR297" s="173"/>
      <c r="BS297" s="173"/>
      <c r="BT297" s="173"/>
      <c r="BU297" s="173"/>
      <c r="BV297" s="173"/>
      <c r="BW297" s="173"/>
      <c r="BX297" s="173"/>
      <c r="BY297" s="173"/>
      <c r="BZ297" s="173"/>
      <c r="CA297" s="173"/>
      <c r="CB297" s="173"/>
      <c r="CC297" s="173"/>
      <c r="CD297" s="173"/>
      <c r="CE297" s="173"/>
      <c r="CF297" s="173"/>
      <c r="CG297" s="173"/>
      <c r="CH297" s="173"/>
      <c r="CI297" s="173"/>
      <c r="CJ297" s="173"/>
      <c r="CK297" s="173"/>
      <c r="CL297" s="173"/>
      <c r="CM297" s="173"/>
      <c r="CN297" s="173"/>
      <c r="CO297" s="173"/>
      <c r="CP297" s="173"/>
      <c r="CQ297" s="173"/>
      <c r="CR297" s="173"/>
      <c r="CS297" s="173"/>
      <c r="CT297" s="173"/>
      <c r="CU297" s="173"/>
      <c r="CV297" s="173"/>
      <c r="CW297" s="173"/>
      <c r="CX297" s="173"/>
      <c r="CY297" s="173"/>
      <c r="CZ297" s="173"/>
      <c r="DA297" s="173"/>
      <c r="DB297" s="173"/>
      <c r="DC297" s="173"/>
      <c r="DD297" s="173"/>
      <c r="DE297" s="173"/>
      <c r="DF297" s="173"/>
      <c r="DG297" s="173"/>
      <c r="DH297" s="173"/>
      <c r="DI297" s="173"/>
      <c r="DJ297" s="173"/>
      <c r="DK297" s="173"/>
      <c r="DL297" s="173"/>
      <c r="DM297" s="173"/>
      <c r="DN297" s="173"/>
      <c r="DO297" s="173"/>
      <c r="DP297" s="173"/>
      <c r="DQ297" s="173"/>
      <c r="DR297" s="173"/>
      <c r="DS297" s="173"/>
      <c r="DT297" s="173"/>
      <c r="DU297" s="173"/>
      <c r="DV297" s="173"/>
      <c r="DW297" s="173"/>
      <c r="DX297" s="173"/>
      <c r="DY297" s="173"/>
      <c r="DZ297" s="173"/>
      <c r="EA297" s="173"/>
      <c r="EB297" s="173"/>
      <c r="EC297" s="173"/>
      <c r="ED297" s="173"/>
      <c r="EE297" s="173"/>
      <c r="EF297" s="173"/>
      <c r="EG297" s="173"/>
      <c r="EH297" s="173"/>
      <c r="EI297" s="173"/>
      <c r="EJ297" s="173"/>
      <c r="EK297" s="173"/>
      <c r="EL297" s="173"/>
      <c r="EM297" s="173"/>
      <c r="EN297" s="173"/>
      <c r="EO297" s="173"/>
      <c r="EP297" s="173"/>
      <c r="EQ297" s="173"/>
      <c r="ER297" s="173"/>
      <c r="ES297" s="173"/>
      <c r="ET297" s="173"/>
      <c r="EU297" s="173"/>
      <c r="EV297" s="173"/>
      <c r="EW297" s="173"/>
      <c r="EX297" s="173"/>
      <c r="EY297" s="173"/>
      <c r="EZ297" s="173"/>
      <c r="FA297" s="173"/>
      <c r="FB297" s="173"/>
      <c r="FC297" s="173"/>
      <c r="FD297" s="173"/>
      <c r="FE297" s="173"/>
      <c r="FF297" s="173"/>
      <c r="FG297" s="173"/>
      <c r="FH297" s="173"/>
      <c r="FI297" s="173"/>
      <c r="FJ297" s="173"/>
      <c r="FK297" s="173"/>
      <c r="FL297" s="173"/>
      <c r="FM297" s="173"/>
      <c r="FN297" s="173"/>
      <c r="FO297" s="173"/>
      <c r="FP297" s="173"/>
      <c r="FQ297" s="173"/>
      <c r="FR297" s="173"/>
      <c r="FS297" s="173"/>
      <c r="FT297" s="173"/>
      <c r="FU297" s="173"/>
      <c r="FV297" s="173"/>
      <c r="FW297" s="173"/>
      <c r="FX297" s="173"/>
      <c r="FY297" s="173"/>
      <c r="FZ297" s="173"/>
      <c r="GA297" s="173"/>
      <c r="GB297" s="173"/>
      <c r="GC297" s="173"/>
      <c r="GD297" s="173"/>
      <c r="GE297" s="173"/>
      <c r="GF297" s="173"/>
      <c r="GG297" s="173"/>
      <c r="GH297" s="173"/>
      <c r="GI297" s="173"/>
      <c r="GJ297" s="173"/>
      <c r="GK297" s="173"/>
      <c r="GL297" s="173"/>
      <c r="GM297" s="173"/>
      <c r="GN297" s="173"/>
      <c r="GO297" s="173"/>
      <c r="GP297" s="173"/>
    </row>
    <row r="298" spans="1:198" s="177" customFormat="1" ht="12.75" customHeight="1" x14ac:dyDescent="0.2">
      <c r="A298" s="9" t="s">
        <v>138</v>
      </c>
      <c r="B298" s="9" t="s">
        <v>139</v>
      </c>
      <c r="C298" s="10"/>
      <c r="D298" s="9" t="s">
        <v>10</v>
      </c>
      <c r="E298" s="10"/>
      <c r="F298" s="11">
        <v>2001</v>
      </c>
      <c r="G298" s="9" t="s">
        <v>140</v>
      </c>
      <c r="H298" s="193">
        <v>9</v>
      </c>
      <c r="I298" s="11">
        <v>2005</v>
      </c>
      <c r="J298" s="10"/>
      <c r="K298" s="25"/>
      <c r="L298" s="250"/>
      <c r="M298" s="173"/>
      <c r="N298" s="173"/>
      <c r="O298" s="173"/>
      <c r="P298" s="173"/>
      <c r="Q298" s="173"/>
      <c r="R298" s="173"/>
      <c r="S298" s="173"/>
      <c r="T298" s="173"/>
      <c r="U298" s="173"/>
      <c r="V298" s="173"/>
      <c r="W298" s="173"/>
      <c r="X298" s="173"/>
      <c r="Y298" s="173"/>
      <c r="Z298" s="173"/>
      <c r="AA298" s="173"/>
      <c r="AB298" s="173"/>
      <c r="AC298" s="173"/>
      <c r="AD298" s="173"/>
      <c r="AE298" s="173"/>
      <c r="AF298" s="173"/>
      <c r="AG298" s="173"/>
      <c r="AH298" s="173"/>
      <c r="AI298" s="173"/>
      <c r="AJ298" s="173"/>
      <c r="AK298" s="173"/>
      <c r="AL298" s="173"/>
      <c r="AM298" s="173"/>
      <c r="AN298" s="173"/>
      <c r="AO298" s="173"/>
      <c r="AP298" s="173"/>
      <c r="AQ298" s="173"/>
      <c r="AR298" s="173"/>
      <c r="AS298" s="173"/>
      <c r="AT298" s="173"/>
      <c r="AU298" s="173"/>
      <c r="AV298" s="173"/>
      <c r="AW298" s="173"/>
      <c r="AX298" s="173"/>
      <c r="AY298" s="173"/>
      <c r="AZ298" s="173"/>
      <c r="BA298" s="173"/>
      <c r="BB298" s="173"/>
      <c r="BC298" s="173"/>
      <c r="BD298" s="173"/>
      <c r="BE298" s="173"/>
      <c r="BF298" s="173"/>
      <c r="BG298" s="173"/>
      <c r="BH298" s="173"/>
      <c r="BI298" s="173"/>
      <c r="BJ298" s="173"/>
      <c r="BK298" s="173"/>
      <c r="BL298" s="173"/>
      <c r="BM298" s="173"/>
      <c r="BN298" s="173"/>
      <c r="BO298" s="173"/>
      <c r="BP298" s="173"/>
      <c r="BQ298" s="173"/>
      <c r="BR298" s="173"/>
      <c r="BS298" s="173"/>
      <c r="BT298" s="173"/>
      <c r="BU298" s="173"/>
      <c r="BV298" s="173"/>
      <c r="BW298" s="173"/>
      <c r="BX298" s="173"/>
      <c r="BY298" s="173"/>
      <c r="BZ298" s="173"/>
      <c r="CA298" s="173"/>
      <c r="CB298" s="173"/>
      <c r="CC298" s="173"/>
      <c r="CD298" s="173"/>
      <c r="CE298" s="173"/>
      <c r="CF298" s="173"/>
      <c r="CG298" s="173"/>
      <c r="CH298" s="173"/>
      <c r="CI298" s="173"/>
      <c r="CJ298" s="173"/>
      <c r="CK298" s="173"/>
      <c r="CL298" s="173"/>
      <c r="CM298" s="173"/>
      <c r="CN298" s="173"/>
      <c r="CO298" s="173"/>
      <c r="CP298" s="173"/>
      <c r="CQ298" s="173"/>
      <c r="CR298" s="173"/>
      <c r="CS298" s="173"/>
      <c r="CT298" s="173"/>
      <c r="CU298" s="173"/>
      <c r="CV298" s="173"/>
      <c r="CW298" s="173"/>
      <c r="CX298" s="173"/>
      <c r="CY298" s="173"/>
      <c r="CZ298" s="173"/>
      <c r="DA298" s="173"/>
      <c r="DB298" s="173"/>
      <c r="DC298" s="173"/>
      <c r="DD298" s="173"/>
      <c r="DE298" s="173"/>
      <c r="DF298" s="173"/>
      <c r="DG298" s="173"/>
      <c r="DH298" s="173"/>
      <c r="DI298" s="173"/>
      <c r="DJ298" s="173"/>
      <c r="DK298" s="173"/>
      <c r="DL298" s="173"/>
      <c r="DM298" s="173"/>
      <c r="DN298" s="173"/>
      <c r="DO298" s="173"/>
      <c r="DP298" s="173"/>
      <c r="DQ298" s="173"/>
      <c r="DR298" s="173"/>
      <c r="DS298" s="173"/>
      <c r="DT298" s="173"/>
      <c r="DU298" s="173"/>
      <c r="DV298" s="173"/>
      <c r="DW298" s="173"/>
      <c r="DX298" s="173"/>
      <c r="DY298" s="173"/>
      <c r="DZ298" s="173"/>
      <c r="EA298" s="173"/>
      <c r="EB298" s="173"/>
      <c r="EC298" s="173"/>
      <c r="ED298" s="173"/>
      <c r="EE298" s="173"/>
      <c r="EF298" s="173"/>
      <c r="EG298" s="173"/>
      <c r="EH298" s="173"/>
      <c r="EI298" s="173"/>
      <c r="EJ298" s="173"/>
      <c r="EK298" s="173"/>
      <c r="EL298" s="173"/>
      <c r="EM298" s="173"/>
      <c r="EN298" s="173"/>
      <c r="EO298" s="173"/>
      <c r="EP298" s="173"/>
      <c r="EQ298" s="173"/>
      <c r="ER298" s="173"/>
      <c r="ES298" s="173"/>
      <c r="ET298" s="173"/>
      <c r="EU298" s="173"/>
      <c r="EV298" s="173"/>
      <c r="EW298" s="173"/>
      <c r="EX298" s="173"/>
      <c r="EY298" s="173"/>
      <c r="EZ298" s="173"/>
      <c r="FA298" s="173"/>
      <c r="FB298" s="173"/>
      <c r="FC298" s="173"/>
      <c r="FD298" s="173"/>
      <c r="FE298" s="173"/>
      <c r="FF298" s="173"/>
      <c r="FG298" s="173"/>
      <c r="FH298" s="173"/>
      <c r="FI298" s="173"/>
      <c r="FJ298" s="173"/>
      <c r="FK298" s="173"/>
      <c r="FL298" s="173"/>
      <c r="FM298" s="173"/>
      <c r="FN298" s="173"/>
      <c r="FO298" s="173"/>
      <c r="FP298" s="173"/>
      <c r="FQ298" s="173"/>
      <c r="FR298" s="173"/>
      <c r="FS298" s="173"/>
      <c r="FT298" s="173"/>
      <c r="FU298" s="173"/>
      <c r="FV298" s="173"/>
      <c r="FW298" s="173"/>
      <c r="FX298" s="173"/>
      <c r="FY298" s="173"/>
      <c r="FZ298" s="173"/>
      <c r="GA298" s="173"/>
      <c r="GB298" s="173"/>
      <c r="GC298" s="173"/>
      <c r="GD298" s="173"/>
      <c r="GE298" s="173"/>
      <c r="GF298" s="173"/>
      <c r="GG298" s="173"/>
      <c r="GH298" s="173"/>
      <c r="GI298" s="173"/>
      <c r="GJ298" s="173"/>
      <c r="GK298" s="173"/>
      <c r="GL298" s="173"/>
      <c r="GM298" s="173"/>
      <c r="GN298" s="173"/>
      <c r="GO298" s="173"/>
      <c r="GP298" s="173"/>
    </row>
    <row r="299" spans="1:198" s="177" customFormat="1" ht="12.75" customHeight="1" x14ac:dyDescent="0.2">
      <c r="A299" s="9" t="s">
        <v>180</v>
      </c>
      <c r="B299" s="9" t="s">
        <v>181</v>
      </c>
      <c r="C299" s="9" t="s">
        <v>182</v>
      </c>
      <c r="D299" s="9" t="s">
        <v>33</v>
      </c>
      <c r="E299" s="10"/>
      <c r="F299" s="11">
        <v>1987</v>
      </c>
      <c r="G299" s="9" t="s">
        <v>199</v>
      </c>
      <c r="H299" s="193">
        <v>9</v>
      </c>
      <c r="I299" s="11">
        <v>2005</v>
      </c>
      <c r="J299" s="10"/>
      <c r="K299" s="25"/>
      <c r="L299" s="250"/>
      <c r="M299" s="173"/>
      <c r="N299" s="173"/>
      <c r="O299" s="173"/>
      <c r="P299" s="173"/>
      <c r="Q299" s="173"/>
      <c r="R299" s="173"/>
      <c r="S299" s="173"/>
      <c r="T299" s="173"/>
      <c r="U299" s="173"/>
      <c r="V299" s="173"/>
      <c r="W299" s="173"/>
      <c r="X299" s="173"/>
      <c r="Y299" s="173"/>
      <c r="Z299" s="173"/>
      <c r="AA299" s="173"/>
      <c r="AB299" s="173"/>
      <c r="AC299" s="173"/>
      <c r="AD299" s="173"/>
      <c r="AE299" s="173"/>
      <c r="AF299" s="173"/>
      <c r="AG299" s="173"/>
      <c r="AH299" s="173"/>
      <c r="AI299" s="173"/>
      <c r="AJ299" s="173"/>
      <c r="AK299" s="173"/>
      <c r="AL299" s="173"/>
      <c r="AM299" s="173"/>
      <c r="AN299" s="173"/>
      <c r="AO299" s="173"/>
      <c r="AP299" s="173"/>
      <c r="AQ299" s="173"/>
      <c r="AR299" s="173"/>
      <c r="AS299" s="173"/>
      <c r="AT299" s="173"/>
      <c r="AU299" s="173"/>
      <c r="AV299" s="173"/>
      <c r="AW299" s="173"/>
      <c r="AX299" s="173"/>
      <c r="AY299" s="173"/>
      <c r="AZ299" s="173"/>
      <c r="BA299" s="173"/>
      <c r="BB299" s="173"/>
      <c r="BC299" s="173"/>
      <c r="BD299" s="173"/>
      <c r="BE299" s="173"/>
      <c r="BF299" s="173"/>
      <c r="BG299" s="173"/>
      <c r="BH299" s="173"/>
      <c r="BI299" s="173"/>
      <c r="BJ299" s="173"/>
      <c r="BK299" s="173"/>
      <c r="BL299" s="173"/>
      <c r="BM299" s="173"/>
      <c r="BN299" s="173"/>
      <c r="BO299" s="173"/>
      <c r="BP299" s="173"/>
      <c r="BQ299" s="173"/>
      <c r="BR299" s="173"/>
      <c r="BS299" s="173"/>
      <c r="BT299" s="173"/>
      <c r="BU299" s="173"/>
      <c r="BV299" s="173"/>
      <c r="BW299" s="173"/>
      <c r="BX299" s="173"/>
      <c r="BY299" s="173"/>
      <c r="BZ299" s="173"/>
      <c r="CA299" s="173"/>
      <c r="CB299" s="173"/>
      <c r="CC299" s="173"/>
      <c r="CD299" s="173"/>
      <c r="CE299" s="173"/>
      <c r="CF299" s="173"/>
      <c r="CG299" s="173"/>
      <c r="CH299" s="173"/>
      <c r="CI299" s="173"/>
      <c r="CJ299" s="173"/>
      <c r="CK299" s="173"/>
      <c r="CL299" s="173"/>
      <c r="CM299" s="173"/>
      <c r="CN299" s="173"/>
      <c r="CO299" s="173"/>
      <c r="CP299" s="173"/>
      <c r="CQ299" s="173"/>
      <c r="CR299" s="173"/>
      <c r="CS299" s="173"/>
      <c r="CT299" s="173"/>
      <c r="CU299" s="173"/>
      <c r="CV299" s="173"/>
      <c r="CW299" s="173"/>
      <c r="CX299" s="173"/>
      <c r="CY299" s="173"/>
      <c r="CZ299" s="173"/>
      <c r="DA299" s="173"/>
      <c r="DB299" s="173"/>
      <c r="DC299" s="173"/>
      <c r="DD299" s="173"/>
      <c r="DE299" s="173"/>
      <c r="DF299" s="173"/>
      <c r="DG299" s="173"/>
      <c r="DH299" s="173"/>
      <c r="DI299" s="173"/>
      <c r="DJ299" s="173"/>
      <c r="DK299" s="173"/>
      <c r="DL299" s="173"/>
      <c r="DM299" s="173"/>
      <c r="DN299" s="173"/>
      <c r="DO299" s="173"/>
      <c r="DP299" s="173"/>
      <c r="DQ299" s="173"/>
      <c r="DR299" s="173"/>
      <c r="DS299" s="173"/>
      <c r="DT299" s="173"/>
      <c r="DU299" s="173"/>
      <c r="DV299" s="173"/>
      <c r="DW299" s="173"/>
      <c r="DX299" s="173"/>
      <c r="DY299" s="173"/>
      <c r="DZ299" s="173"/>
      <c r="EA299" s="173"/>
      <c r="EB299" s="173"/>
      <c r="EC299" s="173"/>
      <c r="ED299" s="173"/>
      <c r="EE299" s="173"/>
      <c r="EF299" s="173"/>
      <c r="EG299" s="173"/>
      <c r="EH299" s="173"/>
      <c r="EI299" s="173"/>
      <c r="EJ299" s="173"/>
      <c r="EK299" s="173"/>
      <c r="EL299" s="173"/>
      <c r="EM299" s="173"/>
      <c r="EN299" s="173"/>
      <c r="EO299" s="173"/>
      <c r="EP299" s="173"/>
      <c r="EQ299" s="173"/>
      <c r="ER299" s="173"/>
      <c r="ES299" s="173"/>
      <c r="ET299" s="173"/>
      <c r="EU299" s="173"/>
      <c r="EV299" s="173"/>
      <c r="EW299" s="173"/>
      <c r="EX299" s="173"/>
      <c r="EY299" s="173"/>
      <c r="EZ299" s="173"/>
      <c r="FA299" s="173"/>
      <c r="FB299" s="173"/>
      <c r="FC299" s="173"/>
      <c r="FD299" s="173"/>
      <c r="FE299" s="173"/>
      <c r="FF299" s="173"/>
      <c r="FG299" s="173"/>
      <c r="FH299" s="173"/>
      <c r="FI299" s="173"/>
      <c r="FJ299" s="173"/>
      <c r="FK299" s="173"/>
      <c r="FL299" s="173"/>
      <c r="FM299" s="173"/>
      <c r="FN299" s="173"/>
      <c r="FO299" s="173"/>
      <c r="FP299" s="173"/>
      <c r="FQ299" s="173"/>
      <c r="FR299" s="173"/>
      <c r="FS299" s="173"/>
      <c r="FT299" s="173"/>
      <c r="FU299" s="173"/>
      <c r="FV299" s="173"/>
      <c r="FW299" s="173"/>
      <c r="FX299" s="173"/>
      <c r="FY299" s="173"/>
      <c r="FZ299" s="173"/>
      <c r="GA299" s="173"/>
      <c r="GB299" s="173"/>
      <c r="GC299" s="173"/>
      <c r="GD299" s="173"/>
      <c r="GE299" s="173"/>
      <c r="GF299" s="173"/>
      <c r="GG299" s="173"/>
      <c r="GH299" s="173"/>
      <c r="GI299" s="173"/>
      <c r="GJ299" s="173"/>
      <c r="GK299" s="173"/>
      <c r="GL299" s="173"/>
      <c r="GM299" s="173"/>
      <c r="GN299" s="173"/>
      <c r="GO299" s="173"/>
      <c r="GP299" s="173"/>
    </row>
    <row r="300" spans="1:198" s="177" customFormat="1" ht="12.75" customHeight="1" x14ac:dyDescent="0.2">
      <c r="A300" s="17" t="s">
        <v>223</v>
      </c>
      <c r="B300" s="18"/>
      <c r="C300" s="18"/>
      <c r="D300" s="17" t="s">
        <v>10</v>
      </c>
      <c r="E300" s="17" t="s">
        <v>224</v>
      </c>
      <c r="F300" s="19">
        <v>2004</v>
      </c>
      <c r="G300" s="17" t="s">
        <v>225</v>
      </c>
      <c r="H300" s="193">
        <v>9</v>
      </c>
      <c r="I300" s="19">
        <v>2006</v>
      </c>
      <c r="J300" s="18"/>
      <c r="K300" s="26"/>
      <c r="L300" s="250"/>
      <c r="M300" s="173"/>
      <c r="N300" s="173"/>
      <c r="O300" s="173"/>
      <c r="P300" s="173"/>
      <c r="Q300" s="173"/>
      <c r="R300" s="173"/>
      <c r="S300" s="173"/>
      <c r="T300" s="173"/>
      <c r="U300" s="173"/>
      <c r="V300" s="173"/>
      <c r="W300" s="173"/>
      <c r="X300" s="173"/>
      <c r="Y300" s="173"/>
      <c r="Z300" s="173"/>
      <c r="AA300" s="173"/>
      <c r="AB300" s="173"/>
      <c r="AC300" s="173"/>
      <c r="AD300" s="173"/>
      <c r="AE300" s="173"/>
      <c r="AF300" s="173"/>
      <c r="AG300" s="173"/>
      <c r="AH300" s="173"/>
      <c r="AI300" s="173"/>
      <c r="AJ300" s="173"/>
      <c r="AK300" s="173"/>
      <c r="AL300" s="173"/>
      <c r="AM300" s="173"/>
      <c r="AN300" s="173"/>
      <c r="AO300" s="173"/>
      <c r="AP300" s="173"/>
      <c r="AQ300" s="173"/>
      <c r="AR300" s="173"/>
      <c r="AS300" s="173"/>
      <c r="AT300" s="173"/>
      <c r="AU300" s="173"/>
      <c r="AV300" s="173"/>
      <c r="AW300" s="173"/>
      <c r="AX300" s="173"/>
      <c r="AY300" s="173"/>
      <c r="AZ300" s="173"/>
      <c r="BA300" s="173"/>
      <c r="BB300" s="173"/>
      <c r="BC300" s="173"/>
      <c r="BD300" s="173"/>
      <c r="BE300" s="173"/>
      <c r="BF300" s="173"/>
      <c r="BG300" s="173"/>
      <c r="BH300" s="173"/>
      <c r="BI300" s="173"/>
      <c r="BJ300" s="173"/>
      <c r="BK300" s="173"/>
      <c r="BL300" s="173"/>
      <c r="BM300" s="173"/>
      <c r="BN300" s="173"/>
      <c r="BO300" s="173"/>
      <c r="BP300" s="173"/>
      <c r="BQ300" s="173"/>
      <c r="BR300" s="173"/>
      <c r="BS300" s="173"/>
      <c r="BT300" s="173"/>
      <c r="BU300" s="173"/>
      <c r="BV300" s="173"/>
      <c r="BW300" s="173"/>
      <c r="BX300" s="173"/>
      <c r="BY300" s="173"/>
      <c r="BZ300" s="173"/>
      <c r="CA300" s="173"/>
      <c r="CB300" s="173"/>
      <c r="CC300" s="173"/>
      <c r="CD300" s="173"/>
      <c r="CE300" s="173"/>
      <c r="CF300" s="173"/>
      <c r="CG300" s="173"/>
      <c r="CH300" s="173"/>
      <c r="CI300" s="173"/>
      <c r="CJ300" s="173"/>
      <c r="CK300" s="173"/>
      <c r="CL300" s="173"/>
      <c r="CM300" s="173"/>
      <c r="CN300" s="173"/>
      <c r="CO300" s="173"/>
      <c r="CP300" s="173"/>
      <c r="CQ300" s="173"/>
      <c r="CR300" s="173"/>
      <c r="CS300" s="173"/>
      <c r="CT300" s="173"/>
      <c r="CU300" s="173"/>
      <c r="CV300" s="173"/>
      <c r="CW300" s="173"/>
      <c r="CX300" s="173"/>
      <c r="CY300" s="173"/>
      <c r="CZ300" s="173"/>
      <c r="DA300" s="173"/>
      <c r="DB300" s="173"/>
      <c r="DC300" s="173"/>
      <c r="DD300" s="173"/>
      <c r="DE300" s="173"/>
      <c r="DF300" s="173"/>
      <c r="DG300" s="173"/>
      <c r="DH300" s="173"/>
      <c r="DI300" s="173"/>
      <c r="DJ300" s="173"/>
      <c r="DK300" s="173"/>
      <c r="DL300" s="173"/>
      <c r="DM300" s="173"/>
      <c r="DN300" s="173"/>
      <c r="DO300" s="173"/>
      <c r="DP300" s="173"/>
      <c r="DQ300" s="173"/>
      <c r="DR300" s="173"/>
      <c r="DS300" s="173"/>
      <c r="DT300" s="173"/>
      <c r="DU300" s="173"/>
      <c r="DV300" s="173"/>
      <c r="DW300" s="173"/>
      <c r="DX300" s="173"/>
      <c r="DY300" s="173"/>
      <c r="DZ300" s="173"/>
      <c r="EA300" s="173"/>
      <c r="EB300" s="173"/>
      <c r="EC300" s="173"/>
      <c r="ED300" s="173"/>
      <c r="EE300" s="173"/>
      <c r="EF300" s="173"/>
      <c r="EG300" s="173"/>
      <c r="EH300" s="173"/>
      <c r="EI300" s="173"/>
      <c r="EJ300" s="173"/>
      <c r="EK300" s="173"/>
      <c r="EL300" s="173"/>
      <c r="EM300" s="173"/>
      <c r="EN300" s="173"/>
      <c r="EO300" s="173"/>
      <c r="EP300" s="173"/>
      <c r="EQ300" s="173"/>
      <c r="ER300" s="173"/>
      <c r="ES300" s="173"/>
      <c r="ET300" s="173"/>
      <c r="EU300" s="173"/>
      <c r="EV300" s="173"/>
      <c r="EW300" s="173"/>
      <c r="EX300" s="173"/>
      <c r="EY300" s="173"/>
      <c r="EZ300" s="173"/>
      <c r="FA300" s="173"/>
      <c r="FB300" s="173"/>
      <c r="FC300" s="173"/>
      <c r="FD300" s="173"/>
      <c r="FE300" s="173"/>
      <c r="FF300" s="173"/>
      <c r="FG300" s="173"/>
      <c r="FH300" s="173"/>
      <c r="FI300" s="173"/>
      <c r="FJ300" s="173"/>
      <c r="FK300" s="173"/>
      <c r="FL300" s="173"/>
      <c r="FM300" s="173"/>
      <c r="FN300" s="173"/>
      <c r="FO300" s="173"/>
      <c r="FP300" s="173"/>
      <c r="FQ300" s="173"/>
      <c r="FR300" s="173"/>
      <c r="FS300" s="173"/>
      <c r="FT300" s="173"/>
      <c r="FU300" s="173"/>
      <c r="FV300" s="173"/>
      <c r="FW300" s="173"/>
      <c r="FX300" s="173"/>
      <c r="FY300" s="173"/>
      <c r="FZ300" s="173"/>
      <c r="GA300" s="173"/>
      <c r="GB300" s="173"/>
      <c r="GC300" s="173"/>
      <c r="GD300" s="173"/>
      <c r="GE300" s="173"/>
      <c r="GF300" s="173"/>
      <c r="GG300" s="173"/>
      <c r="GH300" s="173"/>
      <c r="GI300" s="173"/>
      <c r="GJ300" s="173"/>
      <c r="GK300" s="173"/>
      <c r="GL300" s="173"/>
      <c r="GM300" s="173"/>
      <c r="GN300" s="173"/>
      <c r="GO300" s="173"/>
      <c r="GP300" s="173"/>
    </row>
    <row r="301" spans="1:198" s="218" customFormat="1" ht="12.75" customHeight="1" x14ac:dyDescent="0.2">
      <c r="A301" s="17" t="s">
        <v>285</v>
      </c>
      <c r="B301" s="18" t="s">
        <v>286</v>
      </c>
      <c r="C301" s="17" t="s">
        <v>235</v>
      </c>
      <c r="D301" s="17" t="s">
        <v>237</v>
      </c>
      <c r="E301" s="18" t="s">
        <v>284</v>
      </c>
      <c r="F301" s="19">
        <v>2000</v>
      </c>
      <c r="G301" s="17" t="s">
        <v>236</v>
      </c>
      <c r="H301" s="193">
        <v>9</v>
      </c>
      <c r="I301" s="19">
        <v>2006</v>
      </c>
      <c r="J301" s="18"/>
      <c r="K301" s="26">
        <v>7.61</v>
      </c>
      <c r="L301" s="250">
        <f>K301/H301</f>
        <v>0.84555555555555562</v>
      </c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  <c r="Y301" s="173"/>
      <c r="Z301" s="173"/>
      <c r="AA301" s="173"/>
      <c r="AB301" s="173"/>
      <c r="AC301" s="173"/>
      <c r="AD301" s="173"/>
      <c r="AE301" s="173"/>
      <c r="AF301" s="173"/>
      <c r="AG301" s="173"/>
      <c r="AH301" s="173"/>
      <c r="AI301" s="173"/>
      <c r="AJ301" s="173"/>
      <c r="AK301" s="173"/>
      <c r="AL301" s="173"/>
      <c r="AM301" s="173"/>
      <c r="AN301" s="173"/>
      <c r="AO301" s="173"/>
      <c r="AP301" s="173"/>
      <c r="AQ301" s="173"/>
      <c r="AR301" s="173"/>
      <c r="AS301" s="173"/>
      <c r="AT301" s="173"/>
      <c r="AU301" s="173"/>
      <c r="AV301" s="173"/>
      <c r="AW301" s="173"/>
      <c r="AX301" s="173"/>
      <c r="AY301" s="173"/>
      <c r="AZ301" s="173"/>
      <c r="BA301" s="173"/>
      <c r="BB301" s="173"/>
      <c r="BC301" s="173"/>
      <c r="BD301" s="173"/>
      <c r="BE301" s="173"/>
      <c r="BF301" s="173"/>
      <c r="BG301" s="173"/>
      <c r="BH301" s="173"/>
      <c r="BI301" s="173"/>
      <c r="BJ301" s="173"/>
      <c r="BK301" s="173"/>
      <c r="BL301" s="173"/>
      <c r="BM301" s="173"/>
      <c r="BN301" s="173"/>
      <c r="BO301" s="173"/>
      <c r="BP301" s="173"/>
      <c r="BQ301" s="173"/>
      <c r="BR301" s="173"/>
      <c r="BS301" s="173"/>
      <c r="BT301" s="173"/>
      <c r="BU301" s="173"/>
      <c r="BV301" s="173"/>
      <c r="BW301" s="173"/>
      <c r="BX301" s="173"/>
      <c r="BY301" s="173"/>
      <c r="BZ301" s="173"/>
      <c r="CA301" s="173"/>
      <c r="CB301" s="173"/>
      <c r="CC301" s="173"/>
      <c r="CD301" s="173"/>
      <c r="CE301" s="173"/>
      <c r="CF301" s="173"/>
      <c r="CG301" s="173"/>
      <c r="CH301" s="173"/>
      <c r="CI301" s="173"/>
      <c r="CJ301" s="173"/>
      <c r="CK301" s="173"/>
      <c r="CL301" s="173"/>
      <c r="CM301" s="173"/>
      <c r="CN301" s="173"/>
      <c r="CO301" s="173"/>
      <c r="CP301" s="173"/>
      <c r="CQ301" s="173"/>
      <c r="CR301" s="173"/>
      <c r="CS301" s="173"/>
      <c r="CT301" s="173"/>
      <c r="CU301" s="173"/>
      <c r="CV301" s="173"/>
      <c r="CW301" s="173"/>
      <c r="CX301" s="173"/>
      <c r="CY301" s="173"/>
      <c r="CZ301" s="173"/>
      <c r="DA301" s="173"/>
      <c r="DB301" s="173"/>
      <c r="DC301" s="173"/>
      <c r="DD301" s="173"/>
      <c r="DE301" s="173"/>
      <c r="DF301" s="173"/>
      <c r="DG301" s="173"/>
      <c r="DH301" s="173"/>
      <c r="DI301" s="173"/>
      <c r="DJ301" s="173"/>
      <c r="DK301" s="173"/>
      <c r="DL301" s="173"/>
      <c r="DM301" s="173"/>
      <c r="DN301" s="173"/>
      <c r="DO301" s="173"/>
      <c r="DP301" s="173"/>
      <c r="DQ301" s="173"/>
      <c r="DR301" s="173"/>
      <c r="DS301" s="173"/>
      <c r="DT301" s="173"/>
      <c r="DU301" s="173"/>
      <c r="DV301" s="173"/>
      <c r="DW301" s="173"/>
      <c r="DX301" s="173"/>
      <c r="DY301" s="173"/>
      <c r="DZ301" s="173"/>
      <c r="EA301" s="173"/>
      <c r="EB301" s="173"/>
      <c r="EC301" s="173"/>
      <c r="ED301" s="173"/>
      <c r="EE301" s="173"/>
      <c r="EF301" s="173"/>
      <c r="EG301" s="173"/>
      <c r="EH301" s="173"/>
      <c r="EI301" s="173"/>
      <c r="EJ301" s="173"/>
      <c r="EK301" s="173"/>
      <c r="EL301" s="173"/>
      <c r="EM301" s="173"/>
      <c r="EN301" s="173"/>
      <c r="EO301" s="173"/>
      <c r="EP301" s="173"/>
      <c r="EQ301" s="173"/>
      <c r="ER301" s="173"/>
      <c r="ES301" s="173"/>
      <c r="ET301" s="173"/>
      <c r="EU301" s="173"/>
      <c r="EV301" s="173"/>
      <c r="EW301" s="173"/>
      <c r="EX301" s="173"/>
      <c r="EY301" s="173"/>
      <c r="EZ301" s="173"/>
      <c r="FA301" s="173"/>
      <c r="FB301" s="173"/>
      <c r="FC301" s="173"/>
      <c r="FD301" s="173"/>
      <c r="FE301" s="173"/>
      <c r="FF301" s="173"/>
      <c r="FG301" s="173"/>
      <c r="FH301" s="173"/>
      <c r="FI301" s="173"/>
      <c r="FJ301" s="173"/>
      <c r="FK301" s="173"/>
      <c r="FL301" s="173"/>
      <c r="FM301" s="173"/>
      <c r="FN301" s="173"/>
      <c r="FO301" s="173"/>
      <c r="FP301" s="173"/>
      <c r="FQ301" s="173"/>
      <c r="FR301" s="173"/>
      <c r="FS301" s="173"/>
      <c r="FT301" s="173"/>
      <c r="FU301" s="173"/>
      <c r="FV301" s="173"/>
      <c r="FW301" s="173"/>
      <c r="FX301" s="173"/>
      <c r="FY301" s="173"/>
      <c r="FZ301" s="173"/>
      <c r="GA301" s="173"/>
      <c r="GB301" s="173"/>
      <c r="GC301" s="173"/>
      <c r="GD301" s="173"/>
      <c r="GE301" s="173"/>
      <c r="GF301" s="173"/>
      <c r="GG301" s="173"/>
      <c r="GH301" s="173"/>
      <c r="GI301" s="173"/>
      <c r="GJ301" s="173"/>
      <c r="GK301" s="173"/>
      <c r="GL301" s="173"/>
      <c r="GM301" s="173"/>
      <c r="GN301" s="173"/>
      <c r="GO301" s="173"/>
      <c r="GP301" s="173"/>
    </row>
    <row r="302" spans="1:198" s="219" customFormat="1" ht="12.75" customHeight="1" x14ac:dyDescent="0.2">
      <c r="A302" s="64" t="s">
        <v>551</v>
      </c>
      <c r="B302" s="64"/>
      <c r="C302" s="64" t="s">
        <v>552</v>
      </c>
      <c r="D302" s="64" t="s">
        <v>553</v>
      </c>
      <c r="E302" s="64" t="s">
        <v>414</v>
      </c>
      <c r="F302" s="65">
        <v>2007</v>
      </c>
      <c r="G302" s="64" t="s">
        <v>657</v>
      </c>
      <c r="H302" s="198">
        <v>9</v>
      </c>
      <c r="I302" s="65">
        <v>2009</v>
      </c>
      <c r="J302" s="64"/>
      <c r="K302" s="66"/>
      <c r="L302" s="250"/>
      <c r="M302" s="173"/>
      <c r="N302" s="173"/>
      <c r="O302" s="173"/>
      <c r="P302" s="173"/>
      <c r="Q302" s="173"/>
      <c r="R302" s="173"/>
      <c r="S302" s="173"/>
      <c r="T302" s="173"/>
      <c r="U302" s="173"/>
      <c r="V302" s="173"/>
      <c r="W302" s="173"/>
      <c r="X302" s="173"/>
      <c r="Y302" s="173"/>
      <c r="Z302" s="173"/>
      <c r="AA302" s="173"/>
      <c r="AB302" s="173"/>
      <c r="AC302" s="173"/>
      <c r="AD302" s="173"/>
      <c r="AE302" s="173"/>
      <c r="AF302" s="173"/>
      <c r="AG302" s="173"/>
      <c r="AH302" s="173"/>
      <c r="AI302" s="173"/>
      <c r="AJ302" s="173"/>
      <c r="AK302" s="173"/>
      <c r="AL302" s="173"/>
      <c r="AM302" s="173"/>
      <c r="AN302" s="173"/>
      <c r="AO302" s="173"/>
      <c r="AP302" s="173"/>
      <c r="AQ302" s="173"/>
      <c r="AR302" s="173"/>
      <c r="AS302" s="173"/>
      <c r="AT302" s="173"/>
      <c r="AU302" s="173"/>
      <c r="AV302" s="173"/>
      <c r="AW302" s="173"/>
      <c r="AX302" s="173"/>
      <c r="AY302" s="173"/>
      <c r="AZ302" s="173"/>
      <c r="BA302" s="173"/>
      <c r="BB302" s="173"/>
      <c r="BC302" s="173"/>
      <c r="BD302" s="173"/>
      <c r="BE302" s="173"/>
      <c r="BF302" s="173"/>
      <c r="BG302" s="173"/>
      <c r="BH302" s="173"/>
      <c r="BI302" s="173"/>
      <c r="BJ302" s="173"/>
      <c r="BK302" s="173"/>
      <c r="BL302" s="173"/>
      <c r="BM302" s="173"/>
      <c r="BN302" s="173"/>
      <c r="BO302" s="173"/>
      <c r="BP302" s="173"/>
      <c r="BQ302" s="173"/>
      <c r="BR302" s="173"/>
      <c r="BS302" s="173"/>
      <c r="BT302" s="173"/>
      <c r="BU302" s="173"/>
      <c r="BV302" s="173"/>
      <c r="BW302" s="173"/>
      <c r="BX302" s="173"/>
      <c r="BY302" s="173"/>
      <c r="BZ302" s="173"/>
      <c r="CA302" s="173"/>
      <c r="CB302" s="173"/>
      <c r="CC302" s="173"/>
      <c r="CD302" s="173"/>
      <c r="CE302" s="173"/>
      <c r="CF302" s="173"/>
      <c r="CG302" s="173"/>
      <c r="CH302" s="173"/>
      <c r="CI302" s="173"/>
      <c r="CJ302" s="173"/>
      <c r="CK302" s="173"/>
      <c r="CL302" s="173"/>
      <c r="CM302" s="173"/>
      <c r="CN302" s="173"/>
      <c r="CO302" s="173"/>
      <c r="CP302" s="173"/>
      <c r="CQ302" s="173"/>
      <c r="CR302" s="173"/>
      <c r="CS302" s="173"/>
      <c r="CT302" s="173"/>
      <c r="CU302" s="173"/>
      <c r="CV302" s="173"/>
      <c r="CW302" s="173"/>
      <c r="CX302" s="173"/>
      <c r="CY302" s="173"/>
      <c r="CZ302" s="173"/>
      <c r="DA302" s="173"/>
      <c r="DB302" s="173"/>
      <c r="DC302" s="173"/>
      <c r="DD302" s="173"/>
      <c r="DE302" s="173"/>
      <c r="DF302" s="173"/>
      <c r="DG302" s="173"/>
      <c r="DH302" s="173"/>
      <c r="DI302" s="173"/>
      <c r="DJ302" s="173"/>
      <c r="DK302" s="173"/>
      <c r="DL302" s="173"/>
      <c r="DM302" s="173"/>
      <c r="DN302" s="173"/>
      <c r="DO302" s="173"/>
      <c r="DP302" s="173"/>
      <c r="DQ302" s="173"/>
      <c r="DR302" s="173"/>
      <c r="DS302" s="173"/>
      <c r="DT302" s="173"/>
      <c r="DU302" s="173"/>
      <c r="DV302" s="173"/>
      <c r="DW302" s="173"/>
      <c r="DX302" s="173"/>
      <c r="DY302" s="173"/>
      <c r="DZ302" s="173"/>
      <c r="EA302" s="173"/>
      <c r="EB302" s="173"/>
      <c r="EC302" s="173"/>
      <c r="ED302" s="173"/>
      <c r="EE302" s="173"/>
      <c r="EF302" s="173"/>
      <c r="EG302" s="173"/>
      <c r="EH302" s="173"/>
      <c r="EI302" s="173"/>
      <c r="EJ302" s="173"/>
      <c r="EK302" s="173"/>
      <c r="EL302" s="173"/>
      <c r="EM302" s="173"/>
      <c r="EN302" s="173"/>
      <c r="EO302" s="173"/>
      <c r="EP302" s="173"/>
      <c r="EQ302" s="173"/>
      <c r="ER302" s="173"/>
      <c r="ES302" s="173"/>
      <c r="ET302" s="173"/>
      <c r="EU302" s="173"/>
      <c r="EV302" s="173"/>
      <c r="EW302" s="173"/>
      <c r="EX302" s="173"/>
      <c r="EY302" s="173"/>
      <c r="EZ302" s="173"/>
      <c r="FA302" s="173"/>
      <c r="FB302" s="173"/>
      <c r="FC302" s="173"/>
      <c r="FD302" s="173"/>
      <c r="FE302" s="173"/>
      <c r="FF302" s="173"/>
      <c r="FG302" s="173"/>
      <c r="FH302" s="173"/>
      <c r="FI302" s="173"/>
      <c r="FJ302" s="173"/>
      <c r="FK302" s="173"/>
      <c r="FL302" s="173"/>
      <c r="FM302" s="173"/>
      <c r="FN302" s="173"/>
      <c r="FO302" s="173"/>
      <c r="FP302" s="173"/>
      <c r="FQ302" s="173"/>
      <c r="FR302" s="173"/>
      <c r="FS302" s="173"/>
      <c r="FT302" s="173"/>
      <c r="FU302" s="173"/>
      <c r="FV302" s="173"/>
      <c r="FW302" s="173"/>
      <c r="FX302" s="173"/>
      <c r="FY302" s="173"/>
      <c r="FZ302" s="173"/>
      <c r="GA302" s="173"/>
      <c r="GB302" s="173"/>
      <c r="GC302" s="173"/>
      <c r="GD302" s="173"/>
      <c r="GE302" s="173"/>
      <c r="GF302" s="173"/>
      <c r="GG302" s="173"/>
      <c r="GH302" s="173"/>
      <c r="GI302" s="173"/>
      <c r="GJ302" s="173"/>
      <c r="GK302" s="173"/>
      <c r="GL302" s="173"/>
      <c r="GM302" s="173"/>
      <c r="GN302" s="173"/>
      <c r="GO302" s="173"/>
      <c r="GP302" s="173"/>
    </row>
    <row r="303" spans="1:198" s="224" customFormat="1" ht="12.75" customHeight="1" x14ac:dyDescent="0.2">
      <c r="A303" s="139" t="s">
        <v>895</v>
      </c>
      <c r="B303" s="140" t="s">
        <v>896</v>
      </c>
      <c r="C303" s="140" t="s">
        <v>897</v>
      </c>
      <c r="D303" s="140" t="s">
        <v>898</v>
      </c>
      <c r="E303" s="140" t="s">
        <v>943</v>
      </c>
      <c r="F303" s="150">
        <v>2011</v>
      </c>
      <c r="G303" s="140" t="s">
        <v>929</v>
      </c>
      <c r="H303" s="197">
        <v>9</v>
      </c>
      <c r="I303" s="136">
        <v>2014</v>
      </c>
      <c r="J303" s="135"/>
      <c r="K303" s="145">
        <v>11.99</v>
      </c>
      <c r="L303" s="250"/>
      <c r="M303" s="173"/>
      <c r="N303" s="173"/>
      <c r="O303" s="173"/>
      <c r="P303" s="173"/>
      <c r="Q303" s="173"/>
      <c r="R303" s="173"/>
      <c r="S303" s="173"/>
      <c r="T303" s="173"/>
      <c r="U303" s="173"/>
      <c r="V303" s="173"/>
      <c r="W303" s="173"/>
      <c r="X303" s="173"/>
      <c r="Y303" s="173"/>
      <c r="Z303" s="173"/>
      <c r="AA303" s="173"/>
      <c r="AB303" s="173"/>
      <c r="AC303" s="173"/>
      <c r="AD303" s="173"/>
      <c r="AE303" s="173"/>
      <c r="AF303" s="173"/>
      <c r="AG303" s="173"/>
      <c r="AH303" s="173"/>
      <c r="AI303" s="173"/>
      <c r="AJ303" s="173"/>
      <c r="AK303" s="173"/>
      <c r="AL303" s="173"/>
      <c r="AM303" s="173"/>
      <c r="AN303" s="173"/>
      <c r="AO303" s="173"/>
      <c r="AP303" s="173"/>
      <c r="AQ303" s="173"/>
      <c r="AR303" s="173"/>
      <c r="AS303" s="173"/>
      <c r="AT303" s="173"/>
      <c r="AU303" s="173"/>
      <c r="AV303" s="173"/>
      <c r="AW303" s="173"/>
      <c r="AX303" s="173"/>
      <c r="AY303" s="173"/>
      <c r="AZ303" s="173"/>
      <c r="BA303" s="173"/>
      <c r="BB303" s="173"/>
      <c r="BC303" s="173"/>
      <c r="BD303" s="173"/>
      <c r="BE303" s="173"/>
      <c r="BF303" s="173"/>
      <c r="BG303" s="173"/>
      <c r="BH303" s="173"/>
      <c r="BI303" s="173"/>
      <c r="BJ303" s="173"/>
      <c r="BK303" s="173"/>
      <c r="BL303" s="173"/>
      <c r="BM303" s="173"/>
      <c r="BN303" s="173"/>
      <c r="BO303" s="173"/>
      <c r="BP303" s="173"/>
      <c r="BQ303" s="173"/>
      <c r="BR303" s="173"/>
      <c r="BS303" s="173"/>
      <c r="BT303" s="173"/>
      <c r="BU303" s="173"/>
      <c r="BV303" s="173"/>
      <c r="BW303" s="173"/>
      <c r="BX303" s="173"/>
      <c r="BY303" s="173"/>
      <c r="BZ303" s="173"/>
      <c r="CA303" s="173"/>
      <c r="CB303" s="173"/>
      <c r="CC303" s="173"/>
      <c r="CD303" s="173"/>
      <c r="CE303" s="173"/>
      <c r="CF303" s="173"/>
      <c r="CG303" s="173"/>
      <c r="CH303" s="173"/>
      <c r="CI303" s="173"/>
      <c r="CJ303" s="173"/>
      <c r="CK303" s="173"/>
      <c r="CL303" s="173"/>
      <c r="CM303" s="173"/>
      <c r="CN303" s="173"/>
      <c r="CO303" s="173"/>
      <c r="CP303" s="173"/>
      <c r="CQ303" s="173"/>
      <c r="CR303" s="173"/>
      <c r="CS303" s="173"/>
      <c r="CT303" s="173"/>
      <c r="CU303" s="173"/>
      <c r="CV303" s="173"/>
      <c r="CW303" s="173"/>
      <c r="CX303" s="173"/>
      <c r="CY303" s="173"/>
      <c r="CZ303" s="173"/>
      <c r="DA303" s="173"/>
      <c r="DB303" s="173"/>
      <c r="DC303" s="173"/>
      <c r="DD303" s="173"/>
      <c r="DE303" s="173"/>
      <c r="DF303" s="173"/>
      <c r="DG303" s="173"/>
      <c r="DH303" s="173"/>
      <c r="DI303" s="173"/>
      <c r="DJ303" s="173"/>
      <c r="DK303" s="173"/>
      <c r="DL303" s="173"/>
      <c r="DM303" s="173"/>
      <c r="DN303" s="173"/>
      <c r="DO303" s="173"/>
      <c r="DP303" s="173"/>
      <c r="DQ303" s="173"/>
      <c r="DR303" s="173"/>
      <c r="DS303" s="173"/>
      <c r="DT303" s="173"/>
      <c r="DU303" s="173"/>
      <c r="DV303" s="173"/>
      <c r="DW303" s="173"/>
      <c r="DX303" s="173"/>
      <c r="DY303" s="173"/>
      <c r="DZ303" s="173"/>
      <c r="EA303" s="173"/>
      <c r="EB303" s="173"/>
      <c r="EC303" s="173"/>
      <c r="ED303" s="173"/>
      <c r="EE303" s="173"/>
      <c r="EF303" s="173"/>
      <c r="EG303" s="173"/>
      <c r="EH303" s="173"/>
      <c r="EI303" s="173"/>
      <c r="EJ303" s="173"/>
      <c r="EK303" s="173"/>
      <c r="EL303" s="173"/>
      <c r="EM303" s="173"/>
      <c r="EN303" s="173"/>
      <c r="EO303" s="173"/>
      <c r="EP303" s="173"/>
      <c r="EQ303" s="173"/>
      <c r="ER303" s="173"/>
      <c r="ES303" s="173"/>
      <c r="ET303" s="173"/>
      <c r="EU303" s="173"/>
      <c r="EV303" s="173"/>
      <c r="EW303" s="173"/>
      <c r="EX303" s="173"/>
      <c r="EY303" s="173"/>
      <c r="EZ303" s="173"/>
      <c r="FA303" s="173"/>
      <c r="FB303" s="173"/>
      <c r="FC303" s="173"/>
      <c r="FD303" s="173"/>
      <c r="FE303" s="173"/>
      <c r="FF303" s="173"/>
      <c r="FG303" s="173"/>
      <c r="FH303" s="173"/>
      <c r="FI303" s="173"/>
      <c r="FJ303" s="173"/>
      <c r="FK303" s="173"/>
      <c r="FL303" s="173"/>
      <c r="FM303" s="173"/>
      <c r="FN303" s="173"/>
      <c r="FO303" s="173"/>
      <c r="FP303" s="173"/>
      <c r="FQ303" s="173"/>
      <c r="FR303" s="173"/>
      <c r="FS303" s="173"/>
      <c r="FT303" s="173"/>
      <c r="FU303" s="173"/>
      <c r="FV303" s="173"/>
      <c r="FW303" s="173"/>
      <c r="FX303" s="173"/>
      <c r="FY303" s="173"/>
      <c r="FZ303" s="173"/>
      <c r="GA303" s="173"/>
      <c r="GB303" s="173"/>
      <c r="GC303" s="173"/>
      <c r="GD303" s="173"/>
      <c r="GE303" s="173"/>
      <c r="GF303" s="173"/>
      <c r="GG303" s="173"/>
      <c r="GH303" s="173"/>
      <c r="GI303" s="173"/>
      <c r="GJ303" s="173"/>
      <c r="GK303" s="173"/>
      <c r="GL303" s="173"/>
      <c r="GM303" s="173"/>
      <c r="GN303" s="173"/>
      <c r="GO303" s="173"/>
      <c r="GP303" s="173"/>
    </row>
    <row r="304" spans="1:198" s="224" customFormat="1" ht="12.75" customHeight="1" x14ac:dyDescent="0.2">
      <c r="A304" s="139" t="s">
        <v>901</v>
      </c>
      <c r="B304" s="140" t="s">
        <v>902</v>
      </c>
      <c r="C304" s="140" t="s">
        <v>280</v>
      </c>
      <c r="D304" s="140" t="s">
        <v>10</v>
      </c>
      <c r="E304" s="140" t="s">
        <v>945</v>
      </c>
      <c r="F304" s="150">
        <v>2012</v>
      </c>
      <c r="G304" s="140" t="s">
        <v>931</v>
      </c>
      <c r="H304" s="197">
        <v>9</v>
      </c>
      <c r="I304" s="136">
        <v>2014</v>
      </c>
      <c r="J304" s="135"/>
      <c r="K304" s="145">
        <v>10.3</v>
      </c>
      <c r="L304" s="250"/>
      <c r="M304" s="173"/>
      <c r="N304" s="173"/>
      <c r="O304" s="173"/>
      <c r="P304" s="173"/>
      <c r="Q304" s="173"/>
      <c r="R304" s="173"/>
      <c r="S304" s="173"/>
      <c r="T304" s="173"/>
      <c r="U304" s="173"/>
      <c r="V304" s="173"/>
      <c r="W304" s="173"/>
      <c r="X304" s="173"/>
      <c r="Y304" s="173"/>
      <c r="Z304" s="173"/>
      <c r="AA304" s="173"/>
      <c r="AB304" s="173"/>
      <c r="AC304" s="173"/>
      <c r="AD304" s="173"/>
      <c r="AE304" s="173"/>
      <c r="AF304" s="173"/>
      <c r="AG304" s="173"/>
      <c r="AH304" s="173"/>
      <c r="AI304" s="173"/>
      <c r="AJ304" s="173"/>
      <c r="AK304" s="173"/>
      <c r="AL304" s="173"/>
      <c r="AM304" s="173"/>
      <c r="AN304" s="173"/>
      <c r="AO304" s="173"/>
      <c r="AP304" s="173"/>
      <c r="AQ304" s="173"/>
      <c r="AR304" s="173"/>
      <c r="AS304" s="173"/>
      <c r="AT304" s="173"/>
      <c r="AU304" s="173"/>
      <c r="AV304" s="173"/>
      <c r="AW304" s="173"/>
      <c r="AX304" s="173"/>
      <c r="AY304" s="173"/>
      <c r="AZ304" s="173"/>
      <c r="BA304" s="173"/>
      <c r="BB304" s="173"/>
      <c r="BC304" s="173"/>
      <c r="BD304" s="173"/>
      <c r="BE304" s="173"/>
      <c r="BF304" s="173"/>
      <c r="BG304" s="173"/>
      <c r="BH304" s="173"/>
      <c r="BI304" s="173"/>
      <c r="BJ304" s="173"/>
      <c r="BK304" s="173"/>
      <c r="BL304" s="173"/>
      <c r="BM304" s="173"/>
      <c r="BN304" s="173"/>
      <c r="BO304" s="173"/>
      <c r="BP304" s="173"/>
      <c r="BQ304" s="173"/>
      <c r="BR304" s="173"/>
      <c r="BS304" s="173"/>
      <c r="BT304" s="173"/>
      <c r="BU304" s="173"/>
      <c r="BV304" s="173"/>
      <c r="BW304" s="173"/>
      <c r="BX304" s="173"/>
      <c r="BY304" s="173"/>
      <c r="BZ304" s="173"/>
      <c r="CA304" s="173"/>
      <c r="CB304" s="173"/>
      <c r="CC304" s="173"/>
      <c r="CD304" s="173"/>
      <c r="CE304" s="173"/>
      <c r="CF304" s="173"/>
      <c r="CG304" s="173"/>
      <c r="CH304" s="173"/>
      <c r="CI304" s="173"/>
      <c r="CJ304" s="173"/>
      <c r="CK304" s="173"/>
      <c r="CL304" s="173"/>
      <c r="CM304" s="173"/>
      <c r="CN304" s="173"/>
      <c r="CO304" s="173"/>
      <c r="CP304" s="173"/>
      <c r="CQ304" s="173"/>
      <c r="CR304" s="173"/>
      <c r="CS304" s="173"/>
      <c r="CT304" s="173"/>
      <c r="CU304" s="173"/>
      <c r="CV304" s="173"/>
      <c r="CW304" s="173"/>
      <c r="CX304" s="173"/>
      <c r="CY304" s="173"/>
      <c r="CZ304" s="173"/>
      <c r="DA304" s="173"/>
      <c r="DB304" s="173"/>
      <c r="DC304" s="173"/>
      <c r="DD304" s="173"/>
      <c r="DE304" s="173"/>
      <c r="DF304" s="173"/>
      <c r="DG304" s="173"/>
      <c r="DH304" s="173"/>
      <c r="DI304" s="173"/>
      <c r="DJ304" s="173"/>
      <c r="DK304" s="173"/>
      <c r="DL304" s="173"/>
      <c r="DM304" s="173"/>
      <c r="DN304" s="173"/>
      <c r="DO304" s="173"/>
      <c r="DP304" s="173"/>
      <c r="DQ304" s="173"/>
      <c r="DR304" s="173"/>
      <c r="DS304" s="173"/>
      <c r="DT304" s="173"/>
      <c r="DU304" s="173"/>
      <c r="DV304" s="173"/>
      <c r="DW304" s="173"/>
      <c r="DX304" s="173"/>
      <c r="DY304" s="173"/>
      <c r="DZ304" s="173"/>
      <c r="EA304" s="173"/>
      <c r="EB304" s="173"/>
      <c r="EC304" s="173"/>
      <c r="ED304" s="173"/>
      <c r="EE304" s="173"/>
      <c r="EF304" s="173"/>
      <c r="EG304" s="173"/>
      <c r="EH304" s="173"/>
      <c r="EI304" s="173"/>
      <c r="EJ304" s="173"/>
      <c r="EK304" s="173"/>
      <c r="EL304" s="173"/>
      <c r="EM304" s="173"/>
      <c r="EN304" s="173"/>
      <c r="EO304" s="173"/>
      <c r="EP304" s="173"/>
      <c r="EQ304" s="173"/>
      <c r="ER304" s="173"/>
      <c r="ES304" s="173"/>
      <c r="ET304" s="173"/>
      <c r="EU304" s="173"/>
      <c r="EV304" s="173"/>
      <c r="EW304" s="173"/>
      <c r="EX304" s="173"/>
      <c r="EY304" s="173"/>
      <c r="EZ304" s="173"/>
      <c r="FA304" s="173"/>
      <c r="FB304" s="173"/>
      <c r="FC304" s="173"/>
      <c r="FD304" s="173"/>
      <c r="FE304" s="173"/>
      <c r="FF304" s="173"/>
      <c r="FG304" s="173"/>
      <c r="FH304" s="173"/>
      <c r="FI304" s="173"/>
      <c r="FJ304" s="173"/>
      <c r="FK304" s="173"/>
      <c r="FL304" s="173"/>
      <c r="FM304" s="173"/>
      <c r="FN304" s="173"/>
      <c r="FO304" s="173"/>
      <c r="FP304" s="173"/>
      <c r="FQ304" s="173"/>
      <c r="FR304" s="173"/>
      <c r="FS304" s="173"/>
      <c r="FT304" s="173"/>
      <c r="FU304" s="173"/>
      <c r="FV304" s="173"/>
      <c r="FW304" s="173"/>
      <c r="FX304" s="173"/>
      <c r="FY304" s="173"/>
      <c r="FZ304" s="173"/>
      <c r="GA304" s="173"/>
      <c r="GB304" s="173"/>
      <c r="GC304" s="173"/>
      <c r="GD304" s="173"/>
      <c r="GE304" s="173"/>
      <c r="GF304" s="173"/>
      <c r="GG304" s="173"/>
      <c r="GH304" s="173"/>
      <c r="GI304" s="173"/>
      <c r="GJ304" s="173"/>
      <c r="GK304" s="173"/>
      <c r="GL304" s="173"/>
      <c r="GM304" s="173"/>
      <c r="GN304" s="173"/>
      <c r="GO304" s="173"/>
      <c r="GP304" s="173"/>
    </row>
    <row r="305" spans="1:198" s="224" customFormat="1" ht="12.75" customHeight="1" x14ac:dyDescent="0.2">
      <c r="A305" s="56" t="s">
        <v>475</v>
      </c>
      <c r="B305" s="56"/>
      <c r="C305" s="57" t="s">
        <v>18</v>
      </c>
      <c r="D305" s="56" t="s">
        <v>20</v>
      </c>
      <c r="E305" s="57" t="s">
        <v>56</v>
      </c>
      <c r="F305" s="58">
        <v>2007</v>
      </c>
      <c r="G305" s="56" t="s">
        <v>476</v>
      </c>
      <c r="H305" s="193">
        <v>8.5</v>
      </c>
      <c r="I305" s="58">
        <v>2009</v>
      </c>
      <c r="J305" s="57" t="s">
        <v>477</v>
      </c>
      <c r="K305" s="59">
        <v>7.99</v>
      </c>
      <c r="L305" s="250">
        <f>K305/H305</f>
        <v>0.94000000000000006</v>
      </c>
      <c r="M305" s="173"/>
      <c r="N305" s="173"/>
      <c r="O305" s="173"/>
      <c r="P305" s="173"/>
      <c r="Q305" s="173"/>
      <c r="R305" s="173"/>
      <c r="S305" s="173"/>
      <c r="T305" s="173"/>
      <c r="U305" s="173"/>
      <c r="V305" s="173"/>
      <c r="W305" s="173"/>
      <c r="X305" s="173"/>
      <c r="Y305" s="173"/>
      <c r="Z305" s="173"/>
      <c r="AA305" s="173"/>
      <c r="AB305" s="173"/>
      <c r="AC305" s="173"/>
      <c r="AD305" s="173"/>
      <c r="AE305" s="173"/>
      <c r="AF305" s="173"/>
      <c r="AG305" s="173"/>
      <c r="AH305" s="173"/>
      <c r="AI305" s="173"/>
      <c r="AJ305" s="173"/>
      <c r="AK305" s="173"/>
      <c r="AL305" s="173"/>
      <c r="AM305" s="173"/>
      <c r="AN305" s="173"/>
      <c r="AO305" s="173"/>
      <c r="AP305" s="173"/>
      <c r="AQ305" s="173"/>
      <c r="AR305" s="173"/>
      <c r="AS305" s="173"/>
      <c r="AT305" s="173"/>
      <c r="AU305" s="173"/>
      <c r="AV305" s="173"/>
      <c r="AW305" s="173"/>
      <c r="AX305" s="173"/>
      <c r="AY305" s="173"/>
      <c r="AZ305" s="173"/>
      <c r="BA305" s="173"/>
      <c r="BB305" s="173"/>
      <c r="BC305" s="173"/>
      <c r="BD305" s="173"/>
      <c r="BE305" s="173"/>
      <c r="BF305" s="173"/>
      <c r="BG305" s="173"/>
      <c r="BH305" s="173"/>
      <c r="BI305" s="173"/>
      <c r="BJ305" s="173"/>
      <c r="BK305" s="173"/>
      <c r="BL305" s="173"/>
      <c r="BM305" s="173"/>
      <c r="BN305" s="173"/>
      <c r="BO305" s="173"/>
      <c r="BP305" s="173"/>
      <c r="BQ305" s="173"/>
      <c r="BR305" s="173"/>
      <c r="BS305" s="173"/>
      <c r="BT305" s="173"/>
      <c r="BU305" s="173"/>
      <c r="BV305" s="173"/>
      <c r="BW305" s="173"/>
      <c r="BX305" s="173"/>
      <c r="BY305" s="173"/>
      <c r="BZ305" s="173"/>
      <c r="CA305" s="173"/>
      <c r="CB305" s="173"/>
      <c r="CC305" s="173"/>
      <c r="CD305" s="173"/>
      <c r="CE305" s="173"/>
      <c r="CF305" s="173"/>
      <c r="CG305" s="173"/>
      <c r="CH305" s="173"/>
      <c r="CI305" s="173"/>
      <c r="CJ305" s="173"/>
      <c r="CK305" s="173"/>
      <c r="CL305" s="173"/>
      <c r="CM305" s="173"/>
      <c r="CN305" s="173"/>
      <c r="CO305" s="173"/>
      <c r="CP305" s="173"/>
      <c r="CQ305" s="173"/>
      <c r="CR305" s="173"/>
      <c r="CS305" s="173"/>
      <c r="CT305" s="173"/>
      <c r="CU305" s="173"/>
      <c r="CV305" s="173"/>
      <c r="CW305" s="173"/>
      <c r="CX305" s="173"/>
      <c r="CY305" s="173"/>
      <c r="CZ305" s="173"/>
      <c r="DA305" s="173"/>
      <c r="DB305" s="173"/>
      <c r="DC305" s="173"/>
      <c r="DD305" s="173"/>
      <c r="DE305" s="173"/>
      <c r="DF305" s="173"/>
      <c r="DG305" s="173"/>
      <c r="DH305" s="173"/>
      <c r="DI305" s="173"/>
      <c r="DJ305" s="173"/>
      <c r="DK305" s="173"/>
      <c r="DL305" s="173"/>
      <c r="DM305" s="173"/>
      <c r="DN305" s="173"/>
      <c r="DO305" s="173"/>
      <c r="DP305" s="173"/>
      <c r="DQ305" s="173"/>
      <c r="DR305" s="173"/>
      <c r="DS305" s="173"/>
      <c r="DT305" s="173"/>
      <c r="DU305" s="173"/>
      <c r="DV305" s="173"/>
      <c r="DW305" s="173"/>
      <c r="DX305" s="173"/>
      <c r="DY305" s="173"/>
      <c r="DZ305" s="173"/>
      <c r="EA305" s="173"/>
      <c r="EB305" s="173"/>
      <c r="EC305" s="173"/>
      <c r="ED305" s="173"/>
      <c r="EE305" s="173"/>
      <c r="EF305" s="173"/>
      <c r="EG305" s="173"/>
      <c r="EH305" s="173"/>
      <c r="EI305" s="173"/>
      <c r="EJ305" s="173"/>
      <c r="EK305" s="173"/>
      <c r="EL305" s="173"/>
      <c r="EM305" s="173"/>
      <c r="EN305" s="173"/>
      <c r="EO305" s="173"/>
      <c r="EP305" s="173"/>
      <c r="EQ305" s="173"/>
      <c r="ER305" s="173"/>
      <c r="ES305" s="173"/>
      <c r="ET305" s="173"/>
      <c r="EU305" s="173"/>
      <c r="EV305" s="173"/>
      <c r="EW305" s="173"/>
      <c r="EX305" s="173"/>
      <c r="EY305" s="173"/>
      <c r="EZ305" s="173"/>
      <c r="FA305" s="173"/>
      <c r="FB305" s="173"/>
      <c r="FC305" s="173"/>
      <c r="FD305" s="173"/>
      <c r="FE305" s="173"/>
      <c r="FF305" s="173"/>
      <c r="FG305" s="173"/>
      <c r="FH305" s="173"/>
      <c r="FI305" s="173"/>
      <c r="FJ305" s="173"/>
      <c r="FK305" s="173"/>
      <c r="FL305" s="173"/>
      <c r="FM305" s="173"/>
      <c r="FN305" s="173"/>
      <c r="FO305" s="173"/>
      <c r="FP305" s="173"/>
      <c r="FQ305" s="173"/>
      <c r="FR305" s="173"/>
      <c r="FS305" s="173"/>
      <c r="FT305" s="173"/>
      <c r="FU305" s="173"/>
      <c r="FV305" s="173"/>
      <c r="FW305" s="173"/>
      <c r="FX305" s="173"/>
      <c r="FY305" s="173"/>
      <c r="FZ305" s="173"/>
      <c r="GA305" s="173"/>
      <c r="GB305" s="173"/>
      <c r="GC305" s="173"/>
      <c r="GD305" s="173"/>
      <c r="GE305" s="173"/>
      <c r="GF305" s="173"/>
      <c r="GG305" s="173"/>
      <c r="GH305" s="173"/>
      <c r="GI305" s="173"/>
      <c r="GJ305" s="173"/>
      <c r="GK305" s="173"/>
      <c r="GL305" s="173"/>
      <c r="GM305" s="173"/>
      <c r="GN305" s="173"/>
      <c r="GO305" s="173"/>
      <c r="GP305" s="173"/>
    </row>
    <row r="306" spans="1:198" s="224" customFormat="1" ht="12.75" customHeight="1" x14ac:dyDescent="0.2">
      <c r="A306" s="96" t="s">
        <v>663</v>
      </c>
      <c r="B306" s="96" t="s">
        <v>664</v>
      </c>
      <c r="C306" s="97" t="s">
        <v>665</v>
      </c>
      <c r="D306" s="96" t="s">
        <v>666</v>
      </c>
      <c r="E306" s="96" t="s">
        <v>667</v>
      </c>
      <c r="F306" s="98">
        <v>2010</v>
      </c>
      <c r="G306" s="96" t="s">
        <v>723</v>
      </c>
      <c r="H306" s="194">
        <v>8.5</v>
      </c>
      <c r="I306" s="98">
        <v>2011</v>
      </c>
      <c r="J306" s="98"/>
      <c r="K306" s="99">
        <v>9.99</v>
      </c>
      <c r="L306" s="250">
        <f>K306/H306</f>
        <v>1.1752941176470588</v>
      </c>
      <c r="M306" s="173"/>
      <c r="N306" s="173"/>
      <c r="O306" s="173"/>
      <c r="P306" s="173"/>
      <c r="Q306" s="173"/>
      <c r="R306" s="173"/>
      <c r="S306" s="173"/>
      <c r="T306" s="173"/>
      <c r="U306" s="173"/>
      <c r="V306" s="173"/>
      <c r="W306" s="173"/>
      <c r="X306" s="173"/>
      <c r="Y306" s="173"/>
      <c r="Z306" s="173"/>
      <c r="AA306" s="173"/>
      <c r="AB306" s="173"/>
      <c r="AC306" s="173"/>
      <c r="AD306" s="173"/>
      <c r="AE306" s="173"/>
      <c r="AF306" s="173"/>
      <c r="AG306" s="173"/>
      <c r="AH306" s="173"/>
      <c r="AI306" s="173"/>
      <c r="AJ306" s="173"/>
      <c r="AK306" s="173"/>
      <c r="AL306" s="173"/>
      <c r="AM306" s="173"/>
      <c r="AN306" s="173"/>
      <c r="AO306" s="173"/>
      <c r="AP306" s="173"/>
      <c r="AQ306" s="173"/>
      <c r="AR306" s="173"/>
      <c r="AS306" s="173"/>
      <c r="AT306" s="173"/>
      <c r="AU306" s="173"/>
      <c r="AV306" s="173"/>
      <c r="AW306" s="173"/>
      <c r="AX306" s="173"/>
      <c r="AY306" s="173"/>
      <c r="AZ306" s="173"/>
      <c r="BA306" s="173"/>
      <c r="BB306" s="173"/>
      <c r="BC306" s="173"/>
      <c r="BD306" s="173"/>
      <c r="BE306" s="173"/>
      <c r="BF306" s="173"/>
      <c r="BG306" s="173"/>
      <c r="BH306" s="173"/>
      <c r="BI306" s="173"/>
      <c r="BJ306" s="173"/>
      <c r="BK306" s="173"/>
      <c r="BL306" s="173"/>
      <c r="BM306" s="173"/>
      <c r="BN306" s="173"/>
      <c r="BO306" s="173"/>
      <c r="BP306" s="173"/>
      <c r="BQ306" s="173"/>
      <c r="BR306" s="173"/>
      <c r="BS306" s="173"/>
      <c r="BT306" s="173"/>
      <c r="BU306" s="173"/>
      <c r="BV306" s="173"/>
      <c r="BW306" s="173"/>
      <c r="BX306" s="173"/>
      <c r="BY306" s="173"/>
      <c r="BZ306" s="173"/>
      <c r="CA306" s="173"/>
      <c r="CB306" s="173"/>
      <c r="CC306" s="173"/>
      <c r="CD306" s="173"/>
      <c r="CE306" s="173"/>
      <c r="CF306" s="173"/>
      <c r="CG306" s="173"/>
      <c r="CH306" s="173"/>
      <c r="CI306" s="173"/>
      <c r="CJ306" s="173"/>
      <c r="CK306" s="173"/>
      <c r="CL306" s="173"/>
      <c r="CM306" s="173"/>
      <c r="CN306" s="173"/>
      <c r="CO306" s="173"/>
      <c r="CP306" s="173"/>
      <c r="CQ306" s="173"/>
      <c r="CR306" s="173"/>
      <c r="CS306" s="173"/>
      <c r="CT306" s="173"/>
      <c r="CU306" s="173"/>
      <c r="CV306" s="173"/>
      <c r="CW306" s="173"/>
      <c r="CX306" s="173"/>
      <c r="CY306" s="173"/>
      <c r="CZ306" s="173"/>
      <c r="DA306" s="173"/>
      <c r="DB306" s="173"/>
      <c r="DC306" s="173"/>
      <c r="DD306" s="173"/>
      <c r="DE306" s="173"/>
      <c r="DF306" s="173"/>
      <c r="DG306" s="173"/>
      <c r="DH306" s="173"/>
      <c r="DI306" s="173"/>
      <c r="DJ306" s="173"/>
      <c r="DK306" s="173"/>
      <c r="DL306" s="173"/>
      <c r="DM306" s="173"/>
      <c r="DN306" s="173"/>
      <c r="DO306" s="173"/>
      <c r="DP306" s="173"/>
      <c r="DQ306" s="173"/>
      <c r="DR306" s="173"/>
      <c r="DS306" s="173"/>
      <c r="DT306" s="173"/>
      <c r="DU306" s="173"/>
      <c r="DV306" s="173"/>
      <c r="DW306" s="173"/>
      <c r="DX306" s="173"/>
      <c r="DY306" s="173"/>
      <c r="DZ306" s="173"/>
      <c r="EA306" s="173"/>
      <c r="EB306" s="173"/>
      <c r="EC306" s="173"/>
      <c r="ED306" s="173"/>
      <c r="EE306" s="173"/>
      <c r="EF306" s="173"/>
      <c r="EG306" s="173"/>
      <c r="EH306" s="173"/>
      <c r="EI306" s="173"/>
      <c r="EJ306" s="173"/>
      <c r="EK306" s="173"/>
      <c r="EL306" s="173"/>
      <c r="EM306" s="173"/>
      <c r="EN306" s="173"/>
      <c r="EO306" s="173"/>
      <c r="EP306" s="173"/>
      <c r="EQ306" s="173"/>
      <c r="ER306" s="173"/>
      <c r="ES306" s="173"/>
      <c r="ET306" s="173"/>
      <c r="EU306" s="173"/>
      <c r="EV306" s="173"/>
      <c r="EW306" s="173"/>
      <c r="EX306" s="173"/>
      <c r="EY306" s="173"/>
      <c r="EZ306" s="173"/>
      <c r="FA306" s="173"/>
      <c r="FB306" s="173"/>
      <c r="FC306" s="173"/>
      <c r="FD306" s="173"/>
      <c r="FE306" s="173"/>
      <c r="FF306" s="173"/>
      <c r="FG306" s="173"/>
      <c r="FH306" s="173"/>
      <c r="FI306" s="173"/>
      <c r="FJ306" s="173"/>
      <c r="FK306" s="173"/>
      <c r="FL306" s="173"/>
      <c r="FM306" s="173"/>
      <c r="FN306" s="173"/>
      <c r="FO306" s="173"/>
      <c r="FP306" s="173"/>
      <c r="FQ306" s="173"/>
      <c r="FR306" s="173"/>
      <c r="FS306" s="173"/>
      <c r="FT306" s="173"/>
      <c r="FU306" s="173"/>
      <c r="FV306" s="173"/>
      <c r="FW306" s="173"/>
      <c r="FX306" s="173"/>
      <c r="FY306" s="173"/>
      <c r="FZ306" s="173"/>
      <c r="GA306" s="173"/>
      <c r="GB306" s="173"/>
      <c r="GC306" s="173"/>
      <c r="GD306" s="173"/>
      <c r="GE306" s="173"/>
      <c r="GF306" s="173"/>
      <c r="GG306" s="173"/>
      <c r="GH306" s="173"/>
      <c r="GI306" s="173"/>
      <c r="GJ306" s="173"/>
      <c r="GK306" s="173"/>
      <c r="GL306" s="173"/>
      <c r="GM306" s="173"/>
      <c r="GN306" s="173"/>
      <c r="GO306" s="173"/>
      <c r="GP306" s="173"/>
    </row>
    <row r="307" spans="1:198" s="224" customFormat="1" ht="12.75" customHeight="1" x14ac:dyDescent="0.2">
      <c r="A307" s="6" t="s">
        <v>37</v>
      </c>
      <c r="B307" s="6" t="s">
        <v>38</v>
      </c>
      <c r="C307" s="7"/>
      <c r="D307" s="6" t="s">
        <v>10</v>
      </c>
      <c r="E307" s="7"/>
      <c r="F307" s="8">
        <v>1999</v>
      </c>
      <c r="G307" s="6" t="s">
        <v>39</v>
      </c>
      <c r="H307" s="193">
        <v>8</v>
      </c>
      <c r="I307" s="8">
        <v>2003</v>
      </c>
      <c r="J307" s="7"/>
      <c r="K307" s="23"/>
      <c r="L307" s="250"/>
      <c r="M307" s="173"/>
      <c r="N307" s="173"/>
      <c r="O307" s="173"/>
      <c r="P307" s="173"/>
      <c r="Q307" s="173"/>
      <c r="R307" s="173"/>
      <c r="S307" s="173"/>
      <c r="T307" s="173"/>
      <c r="U307" s="173"/>
      <c r="V307" s="173"/>
      <c r="W307" s="173"/>
      <c r="X307" s="173"/>
      <c r="Y307" s="173"/>
      <c r="Z307" s="173"/>
      <c r="AA307" s="173"/>
      <c r="AB307" s="173"/>
      <c r="AC307" s="173"/>
      <c r="AD307" s="173"/>
      <c r="AE307" s="173"/>
      <c r="AF307" s="173"/>
      <c r="AG307" s="173"/>
      <c r="AH307" s="173"/>
      <c r="AI307" s="173"/>
      <c r="AJ307" s="173"/>
      <c r="AK307" s="173"/>
      <c r="AL307" s="173"/>
      <c r="AM307" s="173"/>
      <c r="AN307" s="173"/>
      <c r="AO307" s="173"/>
      <c r="AP307" s="173"/>
      <c r="AQ307" s="173"/>
      <c r="AR307" s="173"/>
      <c r="AS307" s="173"/>
      <c r="AT307" s="173"/>
      <c r="AU307" s="173"/>
      <c r="AV307" s="173"/>
      <c r="AW307" s="173"/>
      <c r="AX307" s="173"/>
      <c r="AY307" s="173"/>
      <c r="AZ307" s="173"/>
      <c r="BA307" s="173"/>
      <c r="BB307" s="173"/>
      <c r="BC307" s="173"/>
      <c r="BD307" s="173"/>
      <c r="BE307" s="173"/>
      <c r="BF307" s="173"/>
      <c r="BG307" s="173"/>
      <c r="BH307" s="173"/>
      <c r="BI307" s="173"/>
      <c r="BJ307" s="173"/>
      <c r="BK307" s="173"/>
      <c r="BL307" s="173"/>
      <c r="BM307" s="173"/>
      <c r="BN307" s="173"/>
      <c r="BO307" s="173"/>
      <c r="BP307" s="173"/>
      <c r="BQ307" s="173"/>
      <c r="BR307" s="173"/>
      <c r="BS307" s="173"/>
      <c r="BT307" s="173"/>
      <c r="BU307" s="173"/>
      <c r="BV307" s="173"/>
      <c r="BW307" s="173"/>
      <c r="BX307" s="173"/>
      <c r="BY307" s="173"/>
      <c r="BZ307" s="173"/>
      <c r="CA307" s="173"/>
      <c r="CB307" s="173"/>
      <c r="CC307" s="173"/>
      <c r="CD307" s="173"/>
      <c r="CE307" s="173"/>
      <c r="CF307" s="173"/>
      <c r="CG307" s="173"/>
      <c r="CH307" s="173"/>
      <c r="CI307" s="173"/>
      <c r="CJ307" s="173"/>
      <c r="CK307" s="173"/>
      <c r="CL307" s="173"/>
      <c r="CM307" s="173"/>
      <c r="CN307" s="173"/>
      <c r="CO307" s="173"/>
      <c r="CP307" s="173"/>
      <c r="CQ307" s="173"/>
      <c r="CR307" s="173"/>
      <c r="CS307" s="173"/>
      <c r="CT307" s="173"/>
      <c r="CU307" s="173"/>
      <c r="CV307" s="173"/>
      <c r="CW307" s="173"/>
      <c r="CX307" s="173"/>
      <c r="CY307" s="173"/>
      <c r="CZ307" s="173"/>
      <c r="DA307" s="173"/>
      <c r="DB307" s="173"/>
      <c r="DC307" s="173"/>
      <c r="DD307" s="173"/>
      <c r="DE307" s="173"/>
      <c r="DF307" s="173"/>
      <c r="DG307" s="173"/>
      <c r="DH307" s="173"/>
      <c r="DI307" s="173"/>
      <c r="DJ307" s="173"/>
      <c r="DK307" s="173"/>
      <c r="DL307" s="173"/>
      <c r="DM307" s="173"/>
      <c r="DN307" s="173"/>
      <c r="DO307" s="173"/>
      <c r="DP307" s="173"/>
      <c r="DQ307" s="173"/>
      <c r="DR307" s="173"/>
      <c r="DS307" s="173"/>
      <c r="DT307" s="173"/>
      <c r="DU307" s="173"/>
      <c r="DV307" s="173"/>
      <c r="DW307" s="173"/>
      <c r="DX307" s="173"/>
      <c r="DY307" s="173"/>
      <c r="DZ307" s="173"/>
      <c r="EA307" s="173"/>
      <c r="EB307" s="173"/>
      <c r="EC307" s="173"/>
      <c r="ED307" s="173"/>
      <c r="EE307" s="173"/>
      <c r="EF307" s="173"/>
      <c r="EG307" s="173"/>
      <c r="EH307" s="173"/>
      <c r="EI307" s="173"/>
      <c r="EJ307" s="173"/>
      <c r="EK307" s="173"/>
      <c r="EL307" s="173"/>
      <c r="EM307" s="173"/>
      <c r="EN307" s="173"/>
      <c r="EO307" s="173"/>
      <c r="EP307" s="173"/>
      <c r="EQ307" s="173"/>
      <c r="ER307" s="173"/>
      <c r="ES307" s="173"/>
      <c r="ET307" s="173"/>
      <c r="EU307" s="173"/>
      <c r="EV307" s="173"/>
      <c r="EW307" s="173"/>
      <c r="EX307" s="173"/>
      <c r="EY307" s="173"/>
      <c r="EZ307" s="173"/>
      <c r="FA307" s="173"/>
      <c r="FB307" s="173"/>
      <c r="FC307" s="173"/>
      <c r="FD307" s="173"/>
      <c r="FE307" s="173"/>
      <c r="FF307" s="173"/>
      <c r="FG307" s="173"/>
      <c r="FH307" s="173"/>
      <c r="FI307" s="173"/>
      <c r="FJ307" s="173"/>
      <c r="FK307" s="173"/>
      <c r="FL307" s="173"/>
      <c r="FM307" s="173"/>
      <c r="FN307" s="173"/>
      <c r="FO307" s="173"/>
      <c r="FP307" s="173"/>
      <c r="FQ307" s="173"/>
      <c r="FR307" s="173"/>
      <c r="FS307" s="173"/>
      <c r="FT307" s="173"/>
      <c r="FU307" s="173"/>
      <c r="FV307" s="173"/>
      <c r="FW307" s="173"/>
      <c r="FX307" s="173"/>
      <c r="FY307" s="173"/>
      <c r="FZ307" s="173"/>
      <c r="GA307" s="173"/>
      <c r="GB307" s="173"/>
      <c r="GC307" s="173"/>
      <c r="GD307" s="173"/>
      <c r="GE307" s="173"/>
      <c r="GF307" s="173"/>
      <c r="GG307" s="173"/>
      <c r="GH307" s="173"/>
      <c r="GI307" s="173"/>
      <c r="GJ307" s="173"/>
      <c r="GK307" s="173"/>
      <c r="GL307" s="173"/>
      <c r="GM307" s="173"/>
      <c r="GN307" s="173"/>
      <c r="GO307" s="173"/>
      <c r="GP307" s="173"/>
    </row>
    <row r="308" spans="1:198" s="224" customFormat="1" ht="12.75" customHeight="1" x14ac:dyDescent="0.2">
      <c r="A308" s="17" t="s">
        <v>232</v>
      </c>
      <c r="B308" s="18"/>
      <c r="C308" s="18" t="s">
        <v>279</v>
      </c>
      <c r="D308" s="17" t="s">
        <v>58</v>
      </c>
      <c r="E308" s="17" t="s">
        <v>60</v>
      </c>
      <c r="F308" s="19">
        <v>2004</v>
      </c>
      <c r="G308" s="17" t="s">
        <v>233</v>
      </c>
      <c r="H308" s="193">
        <v>8</v>
      </c>
      <c r="I308" s="19">
        <v>2006</v>
      </c>
      <c r="J308" s="18"/>
      <c r="K308" s="26">
        <v>7.45</v>
      </c>
      <c r="L308" s="250">
        <f>K308/H308</f>
        <v>0.93125000000000002</v>
      </c>
      <c r="M308" s="173"/>
      <c r="N308" s="173"/>
      <c r="O308" s="173"/>
      <c r="P308" s="173"/>
      <c r="Q308" s="173"/>
      <c r="R308" s="173"/>
      <c r="S308" s="173"/>
      <c r="T308" s="173"/>
      <c r="U308" s="173"/>
      <c r="V308" s="173"/>
      <c r="W308" s="173"/>
      <c r="X308" s="173"/>
      <c r="Y308" s="173"/>
      <c r="Z308" s="173"/>
      <c r="AA308" s="173"/>
      <c r="AB308" s="173"/>
      <c r="AC308" s="173"/>
      <c r="AD308" s="173"/>
      <c r="AE308" s="173"/>
      <c r="AF308" s="173"/>
      <c r="AG308" s="173"/>
      <c r="AH308" s="173"/>
      <c r="AI308" s="173"/>
      <c r="AJ308" s="173"/>
      <c r="AK308" s="173"/>
      <c r="AL308" s="173"/>
      <c r="AM308" s="173"/>
      <c r="AN308" s="173"/>
      <c r="AO308" s="173"/>
      <c r="AP308" s="173"/>
      <c r="AQ308" s="173"/>
      <c r="AR308" s="173"/>
      <c r="AS308" s="173"/>
      <c r="AT308" s="173"/>
      <c r="AU308" s="173"/>
      <c r="AV308" s="173"/>
      <c r="AW308" s="173"/>
      <c r="AX308" s="173"/>
      <c r="AY308" s="173"/>
      <c r="AZ308" s="173"/>
      <c r="BA308" s="173"/>
      <c r="BB308" s="173"/>
      <c r="BC308" s="173"/>
      <c r="BD308" s="173"/>
      <c r="BE308" s="173"/>
      <c r="BF308" s="173"/>
      <c r="BG308" s="173"/>
      <c r="BH308" s="173"/>
      <c r="BI308" s="173"/>
      <c r="BJ308" s="173"/>
      <c r="BK308" s="173"/>
      <c r="BL308" s="173"/>
      <c r="BM308" s="173"/>
      <c r="BN308" s="173"/>
      <c r="BO308" s="173"/>
      <c r="BP308" s="173"/>
      <c r="BQ308" s="173"/>
      <c r="BR308" s="173"/>
      <c r="BS308" s="173"/>
      <c r="BT308" s="173"/>
      <c r="BU308" s="173"/>
      <c r="BV308" s="173"/>
      <c r="BW308" s="173"/>
      <c r="BX308" s="173"/>
      <c r="BY308" s="173"/>
      <c r="BZ308" s="173"/>
      <c r="CA308" s="173"/>
      <c r="CB308" s="173"/>
      <c r="CC308" s="173"/>
      <c r="CD308" s="173"/>
      <c r="CE308" s="173"/>
      <c r="CF308" s="173"/>
      <c r="CG308" s="173"/>
      <c r="CH308" s="173"/>
      <c r="CI308" s="173"/>
      <c r="CJ308" s="173"/>
      <c r="CK308" s="173"/>
      <c r="CL308" s="173"/>
      <c r="CM308" s="173"/>
      <c r="CN308" s="173"/>
      <c r="CO308" s="173"/>
      <c r="CP308" s="173"/>
      <c r="CQ308" s="173"/>
      <c r="CR308" s="173"/>
      <c r="CS308" s="173"/>
      <c r="CT308" s="173"/>
      <c r="CU308" s="173"/>
      <c r="CV308" s="173"/>
      <c r="CW308" s="173"/>
      <c r="CX308" s="173"/>
      <c r="CY308" s="173"/>
      <c r="CZ308" s="173"/>
      <c r="DA308" s="173"/>
      <c r="DB308" s="173"/>
      <c r="DC308" s="173"/>
      <c r="DD308" s="173"/>
      <c r="DE308" s="173"/>
      <c r="DF308" s="173"/>
      <c r="DG308" s="173"/>
      <c r="DH308" s="173"/>
      <c r="DI308" s="173"/>
      <c r="DJ308" s="173"/>
      <c r="DK308" s="173"/>
      <c r="DL308" s="173"/>
      <c r="DM308" s="173"/>
      <c r="DN308" s="173"/>
      <c r="DO308" s="173"/>
      <c r="DP308" s="173"/>
      <c r="DQ308" s="173"/>
      <c r="DR308" s="173"/>
      <c r="DS308" s="173"/>
      <c r="DT308" s="173"/>
      <c r="DU308" s="173"/>
      <c r="DV308" s="173"/>
      <c r="DW308" s="173"/>
      <c r="DX308" s="173"/>
      <c r="DY308" s="173"/>
      <c r="DZ308" s="173"/>
      <c r="EA308" s="173"/>
      <c r="EB308" s="173"/>
      <c r="EC308" s="173"/>
      <c r="ED308" s="173"/>
      <c r="EE308" s="173"/>
      <c r="EF308" s="173"/>
      <c r="EG308" s="173"/>
      <c r="EH308" s="173"/>
      <c r="EI308" s="173"/>
      <c r="EJ308" s="173"/>
      <c r="EK308" s="173"/>
      <c r="EL308" s="173"/>
      <c r="EM308" s="173"/>
      <c r="EN308" s="173"/>
      <c r="EO308" s="173"/>
      <c r="EP308" s="173"/>
      <c r="EQ308" s="173"/>
      <c r="ER308" s="173"/>
      <c r="ES308" s="173"/>
      <c r="ET308" s="173"/>
      <c r="EU308" s="173"/>
      <c r="EV308" s="173"/>
      <c r="EW308" s="173"/>
      <c r="EX308" s="173"/>
      <c r="EY308" s="173"/>
      <c r="EZ308" s="173"/>
      <c r="FA308" s="173"/>
      <c r="FB308" s="173"/>
      <c r="FC308" s="173"/>
      <c r="FD308" s="173"/>
      <c r="FE308" s="173"/>
      <c r="FF308" s="173"/>
      <c r="FG308" s="173"/>
      <c r="FH308" s="173"/>
      <c r="FI308" s="173"/>
      <c r="FJ308" s="173"/>
      <c r="FK308" s="173"/>
      <c r="FL308" s="173"/>
      <c r="FM308" s="173"/>
      <c r="FN308" s="173"/>
      <c r="FO308" s="173"/>
      <c r="FP308" s="173"/>
      <c r="FQ308" s="173"/>
      <c r="FR308" s="173"/>
      <c r="FS308" s="173"/>
      <c r="FT308" s="173"/>
      <c r="FU308" s="173"/>
      <c r="FV308" s="173"/>
      <c r="FW308" s="173"/>
      <c r="FX308" s="173"/>
      <c r="FY308" s="173"/>
      <c r="FZ308" s="173"/>
      <c r="GA308" s="173"/>
      <c r="GB308" s="173"/>
      <c r="GC308" s="173"/>
      <c r="GD308" s="173"/>
      <c r="GE308" s="173"/>
      <c r="GF308" s="173"/>
      <c r="GG308" s="173"/>
      <c r="GH308" s="173"/>
      <c r="GI308" s="173"/>
      <c r="GJ308" s="173"/>
      <c r="GK308" s="173"/>
      <c r="GL308" s="173"/>
      <c r="GM308" s="173"/>
      <c r="GN308" s="173"/>
      <c r="GO308" s="173"/>
      <c r="GP308" s="173"/>
    </row>
    <row r="309" spans="1:198" s="239" customFormat="1" ht="12.75" customHeight="1" x14ac:dyDescent="0.2">
      <c r="A309" s="31" t="s">
        <v>316</v>
      </c>
      <c r="B309" s="31" t="s">
        <v>317</v>
      </c>
      <c r="C309" s="31" t="s">
        <v>289</v>
      </c>
      <c r="D309" s="31" t="s">
        <v>53</v>
      </c>
      <c r="E309" s="31" t="s">
        <v>67</v>
      </c>
      <c r="F309" s="33">
        <v>2003</v>
      </c>
      <c r="G309" s="31" t="s">
        <v>372</v>
      </c>
      <c r="H309" s="196">
        <v>8</v>
      </c>
      <c r="I309" s="33">
        <v>2007</v>
      </c>
      <c r="J309" s="31"/>
      <c r="K309" s="35"/>
      <c r="L309" s="250">
        <f>K309/H309</f>
        <v>0</v>
      </c>
      <c r="M309" s="173"/>
      <c r="N309" s="173"/>
      <c r="O309" s="173"/>
      <c r="P309" s="173"/>
      <c r="Q309" s="173"/>
      <c r="R309" s="173"/>
      <c r="S309" s="173"/>
      <c r="T309" s="173"/>
      <c r="U309" s="173"/>
      <c r="V309" s="173"/>
      <c r="W309" s="173"/>
      <c r="X309" s="173"/>
      <c r="Y309" s="173"/>
      <c r="Z309" s="173"/>
      <c r="AA309" s="173"/>
      <c r="AB309" s="173"/>
      <c r="AC309" s="173"/>
      <c r="AD309" s="173"/>
      <c r="AE309" s="173"/>
      <c r="AF309" s="173"/>
      <c r="AG309" s="173"/>
      <c r="AH309" s="173"/>
      <c r="AI309" s="173"/>
      <c r="AJ309" s="173"/>
      <c r="AK309" s="173"/>
      <c r="AL309" s="173"/>
      <c r="AM309" s="173"/>
      <c r="AN309" s="173"/>
      <c r="AO309" s="173"/>
      <c r="AP309" s="173"/>
      <c r="AQ309" s="173"/>
      <c r="AR309" s="173"/>
      <c r="AS309" s="173"/>
      <c r="AT309" s="173"/>
      <c r="AU309" s="173"/>
      <c r="AV309" s="173"/>
      <c r="AW309" s="173"/>
      <c r="AX309" s="173"/>
      <c r="AY309" s="173"/>
      <c r="AZ309" s="173"/>
      <c r="BA309" s="173"/>
      <c r="BB309" s="173"/>
      <c r="BC309" s="173"/>
      <c r="BD309" s="173"/>
      <c r="BE309" s="173"/>
      <c r="BF309" s="173"/>
      <c r="BG309" s="173"/>
      <c r="BH309" s="173"/>
      <c r="BI309" s="173"/>
      <c r="BJ309" s="173"/>
      <c r="BK309" s="173"/>
      <c r="BL309" s="173"/>
      <c r="BM309" s="173"/>
      <c r="BN309" s="173"/>
      <c r="BO309" s="173"/>
      <c r="BP309" s="173"/>
      <c r="BQ309" s="173"/>
      <c r="BR309" s="173"/>
      <c r="BS309" s="173"/>
      <c r="BT309" s="173"/>
      <c r="BU309" s="173"/>
      <c r="BV309" s="173"/>
      <c r="BW309" s="173"/>
      <c r="BX309" s="173"/>
      <c r="BY309" s="173"/>
      <c r="BZ309" s="173"/>
      <c r="CA309" s="173"/>
      <c r="CB309" s="173"/>
      <c r="CC309" s="173"/>
      <c r="CD309" s="173"/>
      <c r="CE309" s="173"/>
      <c r="CF309" s="173"/>
      <c r="CG309" s="173"/>
      <c r="CH309" s="173"/>
      <c r="CI309" s="173"/>
      <c r="CJ309" s="173"/>
      <c r="CK309" s="173"/>
      <c r="CL309" s="173"/>
      <c r="CM309" s="173"/>
      <c r="CN309" s="173"/>
      <c r="CO309" s="173"/>
      <c r="CP309" s="173"/>
      <c r="CQ309" s="173"/>
      <c r="CR309" s="173"/>
      <c r="CS309" s="173"/>
      <c r="CT309" s="173"/>
      <c r="CU309" s="173"/>
      <c r="CV309" s="173"/>
      <c r="CW309" s="173"/>
      <c r="CX309" s="173"/>
      <c r="CY309" s="173"/>
      <c r="CZ309" s="173"/>
      <c r="DA309" s="173"/>
      <c r="DB309" s="173"/>
      <c r="DC309" s="173"/>
      <c r="DD309" s="173"/>
      <c r="DE309" s="173"/>
      <c r="DF309" s="173"/>
      <c r="DG309" s="173"/>
      <c r="DH309" s="173"/>
      <c r="DI309" s="173"/>
      <c r="DJ309" s="173"/>
      <c r="DK309" s="173"/>
      <c r="DL309" s="173"/>
      <c r="DM309" s="173"/>
      <c r="DN309" s="173"/>
      <c r="DO309" s="173"/>
      <c r="DP309" s="173"/>
      <c r="DQ309" s="173"/>
      <c r="DR309" s="173"/>
      <c r="DS309" s="173"/>
      <c r="DT309" s="173"/>
      <c r="DU309" s="173"/>
      <c r="DV309" s="173"/>
      <c r="DW309" s="173"/>
      <c r="DX309" s="173"/>
      <c r="DY309" s="173"/>
      <c r="DZ309" s="173"/>
      <c r="EA309" s="173"/>
      <c r="EB309" s="173"/>
      <c r="EC309" s="173"/>
      <c r="ED309" s="173"/>
      <c r="EE309" s="173"/>
      <c r="EF309" s="173"/>
      <c r="EG309" s="173"/>
      <c r="EH309" s="173"/>
      <c r="EI309" s="173"/>
      <c r="EJ309" s="173"/>
      <c r="EK309" s="173"/>
      <c r="EL309" s="173"/>
      <c r="EM309" s="173"/>
      <c r="EN309" s="173"/>
      <c r="EO309" s="173"/>
      <c r="EP309" s="173"/>
      <c r="EQ309" s="173"/>
      <c r="ER309" s="173"/>
      <c r="ES309" s="173"/>
      <c r="ET309" s="173"/>
      <c r="EU309" s="173"/>
      <c r="EV309" s="173"/>
      <c r="EW309" s="173"/>
      <c r="EX309" s="173"/>
      <c r="EY309" s="173"/>
      <c r="EZ309" s="173"/>
      <c r="FA309" s="173"/>
      <c r="FB309" s="173"/>
      <c r="FC309" s="173"/>
      <c r="FD309" s="173"/>
      <c r="FE309" s="173"/>
      <c r="FF309" s="173"/>
      <c r="FG309" s="173"/>
      <c r="FH309" s="173"/>
      <c r="FI309" s="173"/>
      <c r="FJ309" s="173"/>
      <c r="FK309" s="173"/>
      <c r="FL309" s="173"/>
      <c r="FM309" s="173"/>
      <c r="FN309" s="173"/>
      <c r="FO309" s="173"/>
      <c r="FP309" s="173"/>
      <c r="FQ309" s="173"/>
      <c r="FR309" s="173"/>
      <c r="FS309" s="173"/>
      <c r="FT309" s="173"/>
      <c r="FU309" s="173"/>
      <c r="FV309" s="173"/>
      <c r="FW309" s="173"/>
      <c r="FX309" s="173"/>
      <c r="FY309" s="173"/>
      <c r="FZ309" s="173"/>
      <c r="GA309" s="173"/>
      <c r="GB309" s="173"/>
      <c r="GC309" s="173"/>
      <c r="GD309" s="173"/>
      <c r="GE309" s="173"/>
      <c r="GF309" s="173"/>
      <c r="GG309" s="173"/>
      <c r="GH309" s="173"/>
      <c r="GI309" s="173"/>
      <c r="GJ309" s="173"/>
      <c r="GK309" s="173"/>
      <c r="GL309" s="173"/>
      <c r="GM309" s="173"/>
      <c r="GN309" s="173"/>
      <c r="GO309" s="173"/>
      <c r="GP309" s="173"/>
    </row>
    <row r="310" spans="1:198" s="258" customFormat="1" ht="12.75" customHeight="1" x14ac:dyDescent="0.2">
      <c r="A310" s="64" t="s">
        <v>556</v>
      </c>
      <c r="B310" s="64" t="s">
        <v>557</v>
      </c>
      <c r="C310" s="64" t="s">
        <v>558</v>
      </c>
      <c r="D310" s="64" t="s">
        <v>559</v>
      </c>
      <c r="E310" s="64" t="s">
        <v>56</v>
      </c>
      <c r="F310" s="65">
        <v>2007</v>
      </c>
      <c r="G310" s="64" t="s">
        <v>579</v>
      </c>
      <c r="H310" s="198">
        <v>8</v>
      </c>
      <c r="I310" s="65">
        <v>2009</v>
      </c>
      <c r="J310" s="64"/>
      <c r="K310" s="66">
        <v>12.23</v>
      </c>
      <c r="L310" s="250">
        <f>K310/H310</f>
        <v>1.5287500000000001</v>
      </c>
      <c r="M310" s="173"/>
      <c r="N310" s="173"/>
      <c r="O310" s="173"/>
      <c r="P310" s="173"/>
      <c r="Q310" s="173"/>
      <c r="R310" s="173"/>
      <c r="S310" s="173"/>
      <c r="T310" s="173"/>
      <c r="U310" s="173"/>
      <c r="V310" s="173"/>
      <c r="W310" s="173"/>
      <c r="X310" s="173"/>
      <c r="Y310" s="173"/>
      <c r="Z310" s="173"/>
      <c r="AA310" s="173"/>
      <c r="AB310" s="173"/>
      <c r="AC310" s="173"/>
      <c r="AD310" s="173"/>
      <c r="AE310" s="173"/>
      <c r="AF310" s="173"/>
      <c r="AG310" s="173"/>
      <c r="AH310" s="173"/>
      <c r="AI310" s="173"/>
      <c r="AJ310" s="173"/>
      <c r="AK310" s="173"/>
      <c r="AL310" s="173"/>
      <c r="AM310" s="173"/>
      <c r="AN310" s="173"/>
      <c r="AO310" s="173"/>
      <c r="AP310" s="173"/>
      <c r="AQ310" s="173"/>
      <c r="AR310" s="173"/>
      <c r="AS310" s="173"/>
      <c r="AT310" s="173"/>
      <c r="AU310" s="173"/>
      <c r="AV310" s="173"/>
      <c r="AW310" s="173"/>
      <c r="AX310" s="173"/>
      <c r="AY310" s="173"/>
      <c r="AZ310" s="173"/>
      <c r="BA310" s="173"/>
      <c r="BB310" s="173"/>
      <c r="BC310" s="173"/>
      <c r="BD310" s="173"/>
      <c r="BE310" s="173"/>
      <c r="BF310" s="173"/>
      <c r="BG310" s="173"/>
      <c r="BH310" s="173"/>
      <c r="BI310" s="173"/>
      <c r="BJ310" s="173"/>
      <c r="BK310" s="173"/>
      <c r="BL310" s="173"/>
      <c r="BM310" s="173"/>
      <c r="BN310" s="173"/>
      <c r="BO310" s="173"/>
      <c r="BP310" s="173"/>
      <c r="BQ310" s="173"/>
      <c r="BR310" s="173"/>
      <c r="BS310" s="173"/>
      <c r="BT310" s="173"/>
      <c r="BU310" s="173"/>
      <c r="BV310" s="173"/>
      <c r="BW310" s="173"/>
      <c r="BX310" s="173"/>
      <c r="BY310" s="173"/>
      <c r="BZ310" s="173"/>
      <c r="CA310" s="173"/>
      <c r="CB310" s="173"/>
      <c r="CC310" s="173"/>
      <c r="CD310" s="173"/>
      <c r="CE310" s="173"/>
      <c r="CF310" s="173"/>
      <c r="CG310" s="173"/>
      <c r="CH310" s="173"/>
      <c r="CI310" s="173"/>
      <c r="CJ310" s="173"/>
      <c r="CK310" s="173"/>
      <c r="CL310" s="173"/>
      <c r="CM310" s="173"/>
      <c r="CN310" s="173"/>
      <c r="CO310" s="173"/>
      <c r="CP310" s="173"/>
      <c r="CQ310" s="173"/>
      <c r="CR310" s="173"/>
      <c r="CS310" s="173"/>
      <c r="CT310" s="173"/>
      <c r="CU310" s="173"/>
      <c r="CV310" s="173"/>
      <c r="CW310" s="173"/>
      <c r="CX310" s="173"/>
      <c r="CY310" s="173"/>
      <c r="CZ310" s="173"/>
      <c r="DA310" s="173"/>
      <c r="DB310" s="173"/>
      <c r="DC310" s="173"/>
      <c r="DD310" s="173"/>
      <c r="DE310" s="173"/>
      <c r="DF310" s="173"/>
      <c r="DG310" s="173"/>
      <c r="DH310" s="173"/>
      <c r="DI310" s="173"/>
      <c r="DJ310" s="173"/>
      <c r="DK310" s="173"/>
      <c r="DL310" s="173"/>
      <c r="DM310" s="173"/>
      <c r="DN310" s="173"/>
      <c r="DO310" s="173"/>
      <c r="DP310" s="173"/>
      <c r="DQ310" s="173"/>
      <c r="DR310" s="173"/>
      <c r="DS310" s="173"/>
      <c r="DT310" s="173"/>
      <c r="DU310" s="173"/>
      <c r="DV310" s="173"/>
      <c r="DW310" s="173"/>
      <c r="DX310" s="173"/>
      <c r="DY310" s="173"/>
      <c r="DZ310" s="173"/>
      <c r="EA310" s="173"/>
      <c r="EB310" s="173"/>
      <c r="EC310" s="173"/>
      <c r="ED310" s="173"/>
      <c r="EE310" s="173"/>
      <c r="EF310" s="173"/>
      <c r="EG310" s="173"/>
      <c r="EH310" s="173"/>
      <c r="EI310" s="173"/>
      <c r="EJ310" s="173"/>
      <c r="EK310" s="173"/>
      <c r="EL310" s="173"/>
      <c r="EM310" s="173"/>
      <c r="EN310" s="173"/>
      <c r="EO310" s="173"/>
      <c r="EP310" s="173"/>
      <c r="EQ310" s="173"/>
      <c r="ER310" s="173"/>
      <c r="ES310" s="173"/>
      <c r="ET310" s="173"/>
      <c r="EU310" s="173"/>
      <c r="EV310" s="173"/>
      <c r="EW310" s="173"/>
      <c r="EX310" s="173"/>
      <c r="EY310" s="173"/>
      <c r="EZ310" s="173"/>
      <c r="FA310" s="173"/>
      <c r="FB310" s="173"/>
      <c r="FC310" s="173"/>
      <c r="FD310" s="173"/>
      <c r="FE310" s="173"/>
      <c r="FF310" s="173"/>
      <c r="FG310" s="173"/>
      <c r="FH310" s="173"/>
      <c r="FI310" s="173"/>
      <c r="FJ310" s="173"/>
      <c r="FK310" s="173"/>
      <c r="FL310" s="173"/>
      <c r="FM310" s="173"/>
      <c r="FN310" s="173"/>
      <c r="FO310" s="173"/>
      <c r="FP310" s="173"/>
      <c r="FQ310" s="173"/>
      <c r="FR310" s="173"/>
      <c r="FS310" s="173"/>
      <c r="FT310" s="173"/>
      <c r="FU310" s="173"/>
      <c r="FV310" s="173"/>
      <c r="FW310" s="173"/>
      <c r="FX310" s="173"/>
      <c r="FY310" s="173"/>
      <c r="FZ310" s="173"/>
      <c r="GA310" s="173"/>
      <c r="GB310" s="173"/>
      <c r="GC310" s="173"/>
      <c r="GD310" s="173"/>
      <c r="GE310" s="173"/>
      <c r="GF310" s="173"/>
      <c r="GG310" s="173"/>
      <c r="GH310" s="173"/>
      <c r="GI310" s="173"/>
      <c r="GJ310" s="173"/>
      <c r="GK310" s="173"/>
      <c r="GL310" s="173"/>
      <c r="GM310" s="173"/>
      <c r="GN310" s="173"/>
      <c r="GO310" s="173"/>
      <c r="GP310" s="173"/>
    </row>
    <row r="311" spans="1:198" s="258" customFormat="1" ht="12.75" customHeight="1" x14ac:dyDescent="0.25">
      <c r="A311" s="263" t="s">
        <v>1118</v>
      </c>
      <c r="B311" s="263" t="s">
        <v>1119</v>
      </c>
      <c r="C311" s="263" t="s">
        <v>1120</v>
      </c>
      <c r="D311" s="263" t="s">
        <v>10</v>
      </c>
      <c r="E311" s="264" t="s">
        <v>1121</v>
      </c>
      <c r="F311" s="265">
        <v>2016</v>
      </c>
      <c r="G311" s="259" t="s">
        <v>1129</v>
      </c>
      <c r="H311" s="266">
        <v>8</v>
      </c>
      <c r="I311" s="261">
        <v>2019</v>
      </c>
      <c r="J311" s="260"/>
      <c r="K311" s="262"/>
      <c r="L311" s="262"/>
    </row>
    <row r="312" spans="1:198" s="258" customFormat="1" ht="12.75" customHeight="1" x14ac:dyDescent="0.2">
      <c r="A312" s="6" t="s">
        <v>17</v>
      </c>
      <c r="B312" s="7"/>
      <c r="C312" s="6" t="s">
        <v>18</v>
      </c>
      <c r="D312" s="6" t="s">
        <v>20</v>
      </c>
      <c r="E312" s="6" t="s">
        <v>288</v>
      </c>
      <c r="F312" s="8">
        <v>2000</v>
      </c>
      <c r="G312" s="6" t="s">
        <v>19</v>
      </c>
      <c r="H312" s="193">
        <v>7</v>
      </c>
      <c r="I312" s="8">
        <v>2003</v>
      </c>
      <c r="J312" s="7"/>
      <c r="K312" s="23"/>
      <c r="L312" s="250"/>
      <c r="M312" s="173"/>
      <c r="N312" s="173"/>
      <c r="O312" s="173"/>
      <c r="P312" s="173"/>
      <c r="Q312" s="173"/>
      <c r="R312" s="173"/>
      <c r="S312" s="173"/>
      <c r="T312" s="173"/>
      <c r="U312" s="173"/>
      <c r="V312" s="173"/>
      <c r="W312" s="173"/>
      <c r="X312" s="173"/>
      <c r="Y312" s="173"/>
      <c r="Z312" s="173"/>
      <c r="AA312" s="173"/>
      <c r="AB312" s="173"/>
      <c r="AC312" s="173"/>
      <c r="AD312" s="173"/>
      <c r="AE312" s="173"/>
      <c r="AF312" s="173"/>
      <c r="AG312" s="173"/>
      <c r="AH312" s="173"/>
      <c r="AI312" s="173"/>
      <c r="AJ312" s="173"/>
      <c r="AK312" s="173"/>
      <c r="AL312" s="173"/>
      <c r="AM312" s="173"/>
      <c r="AN312" s="173"/>
      <c r="AO312" s="173"/>
      <c r="AP312" s="173"/>
      <c r="AQ312" s="173"/>
      <c r="AR312" s="173"/>
      <c r="AS312" s="173"/>
      <c r="AT312" s="173"/>
      <c r="AU312" s="173"/>
      <c r="AV312" s="173"/>
      <c r="AW312" s="173"/>
      <c r="AX312" s="173"/>
      <c r="AY312" s="173"/>
      <c r="AZ312" s="173"/>
      <c r="BA312" s="173"/>
      <c r="BB312" s="173"/>
      <c r="BC312" s="173"/>
      <c r="BD312" s="173"/>
      <c r="BE312" s="173"/>
      <c r="BF312" s="173"/>
      <c r="BG312" s="173"/>
      <c r="BH312" s="173"/>
      <c r="BI312" s="173"/>
      <c r="BJ312" s="173"/>
      <c r="BK312" s="173"/>
      <c r="BL312" s="173"/>
      <c r="BM312" s="173"/>
      <c r="BN312" s="173"/>
      <c r="BO312" s="173"/>
      <c r="BP312" s="173"/>
      <c r="BQ312" s="173"/>
      <c r="BR312" s="173"/>
      <c r="BS312" s="173"/>
      <c r="BT312" s="173"/>
      <c r="BU312" s="173"/>
      <c r="BV312" s="173"/>
      <c r="BW312" s="173"/>
      <c r="BX312" s="173"/>
      <c r="BY312" s="173"/>
      <c r="BZ312" s="173"/>
      <c r="CA312" s="173"/>
      <c r="CB312" s="173"/>
      <c r="CC312" s="173"/>
      <c r="CD312" s="173"/>
      <c r="CE312" s="173"/>
      <c r="CF312" s="173"/>
      <c r="CG312" s="173"/>
      <c r="CH312" s="173"/>
      <c r="CI312" s="173"/>
      <c r="CJ312" s="173"/>
      <c r="CK312" s="173"/>
      <c r="CL312" s="173"/>
      <c r="CM312" s="173"/>
      <c r="CN312" s="173"/>
      <c r="CO312" s="173"/>
      <c r="CP312" s="173"/>
      <c r="CQ312" s="173"/>
      <c r="CR312" s="173"/>
      <c r="CS312" s="173"/>
      <c r="CT312" s="173"/>
      <c r="CU312" s="173"/>
      <c r="CV312" s="173"/>
      <c r="CW312" s="173"/>
      <c r="CX312" s="173"/>
      <c r="CY312" s="173"/>
      <c r="CZ312" s="173"/>
      <c r="DA312" s="173"/>
      <c r="DB312" s="173"/>
      <c r="DC312" s="173"/>
      <c r="DD312" s="173"/>
      <c r="DE312" s="173"/>
      <c r="DF312" s="173"/>
      <c r="DG312" s="173"/>
      <c r="DH312" s="173"/>
      <c r="DI312" s="173"/>
      <c r="DJ312" s="173"/>
      <c r="DK312" s="173"/>
      <c r="DL312" s="173"/>
      <c r="DM312" s="173"/>
      <c r="DN312" s="173"/>
      <c r="DO312" s="173"/>
      <c r="DP312" s="173"/>
      <c r="DQ312" s="173"/>
      <c r="DR312" s="173"/>
      <c r="DS312" s="173"/>
      <c r="DT312" s="173"/>
      <c r="DU312" s="173"/>
      <c r="DV312" s="173"/>
      <c r="DW312" s="173"/>
      <c r="DX312" s="173"/>
      <c r="DY312" s="173"/>
      <c r="DZ312" s="173"/>
      <c r="EA312" s="173"/>
      <c r="EB312" s="173"/>
      <c r="EC312" s="173"/>
      <c r="ED312" s="173"/>
      <c r="EE312" s="173"/>
      <c r="EF312" s="173"/>
      <c r="EG312" s="173"/>
      <c r="EH312" s="173"/>
      <c r="EI312" s="173"/>
      <c r="EJ312" s="173"/>
      <c r="EK312" s="173"/>
      <c r="EL312" s="173"/>
      <c r="EM312" s="173"/>
      <c r="EN312" s="173"/>
      <c r="EO312" s="173"/>
      <c r="EP312" s="173"/>
      <c r="EQ312" s="173"/>
      <c r="ER312" s="173"/>
      <c r="ES312" s="173"/>
      <c r="ET312" s="173"/>
      <c r="EU312" s="173"/>
      <c r="EV312" s="173"/>
      <c r="EW312" s="173"/>
      <c r="EX312" s="173"/>
      <c r="EY312" s="173"/>
      <c r="EZ312" s="173"/>
      <c r="FA312" s="173"/>
      <c r="FB312" s="173"/>
      <c r="FC312" s="173"/>
      <c r="FD312" s="173"/>
      <c r="FE312" s="173"/>
      <c r="FF312" s="173"/>
      <c r="FG312" s="173"/>
      <c r="FH312" s="173"/>
      <c r="FI312" s="173"/>
      <c r="FJ312" s="173"/>
      <c r="FK312" s="173"/>
      <c r="FL312" s="173"/>
      <c r="FM312" s="173"/>
      <c r="FN312" s="173"/>
      <c r="FO312" s="173"/>
      <c r="FP312" s="173"/>
      <c r="FQ312" s="173"/>
      <c r="FR312" s="173"/>
      <c r="FS312" s="173"/>
      <c r="FT312" s="173"/>
      <c r="FU312" s="173"/>
      <c r="FV312" s="173"/>
      <c r="FW312" s="173"/>
      <c r="FX312" s="173"/>
      <c r="FY312" s="173"/>
      <c r="FZ312" s="173"/>
      <c r="GA312" s="173"/>
      <c r="GB312" s="173"/>
      <c r="GC312" s="173"/>
      <c r="GD312" s="173"/>
      <c r="GE312" s="173"/>
      <c r="GF312" s="173"/>
      <c r="GG312" s="173"/>
      <c r="GH312" s="173"/>
      <c r="GI312" s="173"/>
      <c r="GJ312" s="173"/>
      <c r="GK312" s="173"/>
      <c r="GL312" s="173"/>
      <c r="GM312" s="173"/>
      <c r="GN312" s="173"/>
      <c r="GO312" s="173"/>
      <c r="GP312" s="173"/>
    </row>
    <row r="313" spans="1:198" s="258" customFormat="1" ht="12.75" customHeight="1" x14ac:dyDescent="0.2">
      <c r="A313" s="6" t="s">
        <v>69</v>
      </c>
      <c r="B313" s="6" t="s">
        <v>70</v>
      </c>
      <c r="C313" s="7"/>
      <c r="D313" s="6" t="s">
        <v>28</v>
      </c>
      <c r="E313" s="7"/>
      <c r="F313" s="8">
        <v>2002</v>
      </c>
      <c r="G313" s="6" t="s">
        <v>71</v>
      </c>
      <c r="H313" s="193">
        <v>6</v>
      </c>
      <c r="I313" s="8">
        <v>2003</v>
      </c>
      <c r="J313" s="7"/>
      <c r="K313" s="23"/>
      <c r="L313" s="250"/>
      <c r="M313" s="173"/>
      <c r="N313" s="173"/>
      <c r="O313" s="173"/>
      <c r="P313" s="173"/>
      <c r="Q313" s="173"/>
      <c r="R313" s="173"/>
      <c r="S313" s="173"/>
      <c r="T313" s="173"/>
      <c r="U313" s="173"/>
      <c r="V313" s="173"/>
      <c r="W313" s="173"/>
      <c r="X313" s="173"/>
      <c r="Y313" s="173"/>
      <c r="Z313" s="173"/>
      <c r="AA313" s="173"/>
      <c r="AB313" s="173"/>
      <c r="AC313" s="173"/>
      <c r="AD313" s="173"/>
      <c r="AE313" s="173"/>
      <c r="AF313" s="173"/>
      <c r="AG313" s="173"/>
      <c r="AH313" s="173"/>
      <c r="AI313" s="173"/>
      <c r="AJ313" s="173"/>
      <c r="AK313" s="173"/>
      <c r="AL313" s="173"/>
      <c r="AM313" s="173"/>
      <c r="AN313" s="173"/>
      <c r="AO313" s="173"/>
      <c r="AP313" s="173"/>
      <c r="AQ313" s="173"/>
      <c r="AR313" s="173"/>
      <c r="AS313" s="173"/>
      <c r="AT313" s="173"/>
      <c r="AU313" s="173"/>
      <c r="AV313" s="173"/>
      <c r="AW313" s="173"/>
      <c r="AX313" s="173"/>
      <c r="AY313" s="173"/>
      <c r="AZ313" s="173"/>
      <c r="BA313" s="173"/>
      <c r="BB313" s="173"/>
      <c r="BC313" s="173"/>
      <c r="BD313" s="173"/>
      <c r="BE313" s="173"/>
      <c r="BF313" s="173"/>
      <c r="BG313" s="173"/>
      <c r="BH313" s="173"/>
      <c r="BI313" s="173"/>
      <c r="BJ313" s="173"/>
      <c r="BK313" s="173"/>
      <c r="BL313" s="173"/>
      <c r="BM313" s="173"/>
      <c r="BN313" s="173"/>
      <c r="BO313" s="173"/>
      <c r="BP313" s="173"/>
      <c r="BQ313" s="173"/>
      <c r="BR313" s="173"/>
      <c r="BS313" s="173"/>
      <c r="BT313" s="173"/>
      <c r="BU313" s="173"/>
      <c r="BV313" s="173"/>
      <c r="BW313" s="173"/>
      <c r="BX313" s="173"/>
      <c r="BY313" s="173"/>
      <c r="BZ313" s="173"/>
      <c r="CA313" s="173"/>
      <c r="CB313" s="173"/>
      <c r="CC313" s="173"/>
      <c r="CD313" s="173"/>
      <c r="CE313" s="173"/>
      <c r="CF313" s="173"/>
      <c r="CG313" s="173"/>
      <c r="CH313" s="173"/>
      <c r="CI313" s="173"/>
      <c r="CJ313" s="173"/>
      <c r="CK313" s="173"/>
      <c r="CL313" s="173"/>
      <c r="CM313" s="173"/>
      <c r="CN313" s="173"/>
      <c r="CO313" s="173"/>
      <c r="CP313" s="173"/>
      <c r="CQ313" s="173"/>
      <c r="CR313" s="173"/>
      <c r="CS313" s="173"/>
      <c r="CT313" s="173"/>
      <c r="CU313" s="173"/>
      <c r="CV313" s="173"/>
      <c r="CW313" s="173"/>
      <c r="CX313" s="173"/>
      <c r="CY313" s="173"/>
      <c r="CZ313" s="173"/>
      <c r="DA313" s="173"/>
      <c r="DB313" s="173"/>
      <c r="DC313" s="173"/>
      <c r="DD313" s="173"/>
      <c r="DE313" s="173"/>
      <c r="DF313" s="173"/>
      <c r="DG313" s="173"/>
      <c r="DH313" s="173"/>
      <c r="DI313" s="173"/>
      <c r="DJ313" s="173"/>
      <c r="DK313" s="173"/>
      <c r="DL313" s="173"/>
      <c r="DM313" s="173"/>
      <c r="DN313" s="173"/>
      <c r="DO313" s="173"/>
      <c r="DP313" s="173"/>
      <c r="DQ313" s="173"/>
      <c r="DR313" s="173"/>
      <c r="DS313" s="173"/>
      <c r="DT313" s="173"/>
      <c r="DU313" s="173"/>
      <c r="DV313" s="173"/>
      <c r="DW313" s="173"/>
      <c r="DX313" s="173"/>
      <c r="DY313" s="173"/>
      <c r="DZ313" s="173"/>
      <c r="EA313" s="173"/>
      <c r="EB313" s="173"/>
      <c r="EC313" s="173"/>
      <c r="ED313" s="173"/>
      <c r="EE313" s="173"/>
      <c r="EF313" s="173"/>
      <c r="EG313" s="173"/>
      <c r="EH313" s="173"/>
      <c r="EI313" s="173"/>
      <c r="EJ313" s="173"/>
      <c r="EK313" s="173"/>
      <c r="EL313" s="173"/>
      <c r="EM313" s="173"/>
      <c r="EN313" s="173"/>
      <c r="EO313" s="173"/>
      <c r="EP313" s="173"/>
      <c r="EQ313" s="173"/>
      <c r="ER313" s="173"/>
      <c r="ES313" s="173"/>
      <c r="ET313" s="173"/>
      <c r="EU313" s="173"/>
      <c r="EV313" s="173"/>
      <c r="EW313" s="173"/>
      <c r="EX313" s="173"/>
      <c r="EY313" s="173"/>
      <c r="EZ313" s="173"/>
      <c r="FA313" s="173"/>
      <c r="FB313" s="173"/>
      <c r="FC313" s="173"/>
      <c r="FD313" s="173"/>
      <c r="FE313" s="173"/>
      <c r="FF313" s="173"/>
      <c r="FG313" s="173"/>
      <c r="FH313" s="173"/>
      <c r="FI313" s="173"/>
      <c r="FJ313" s="173"/>
      <c r="FK313" s="173"/>
      <c r="FL313" s="173"/>
      <c r="FM313" s="173"/>
      <c r="FN313" s="173"/>
      <c r="FO313" s="173"/>
      <c r="FP313" s="173"/>
      <c r="FQ313" s="173"/>
      <c r="FR313" s="173"/>
      <c r="FS313" s="173"/>
      <c r="FT313" s="173"/>
      <c r="FU313" s="173"/>
      <c r="FV313" s="173"/>
      <c r="FW313" s="173"/>
      <c r="FX313" s="173"/>
      <c r="FY313" s="173"/>
      <c r="FZ313" s="173"/>
      <c r="GA313" s="173"/>
      <c r="GB313" s="173"/>
      <c r="GC313" s="173"/>
      <c r="GD313" s="173"/>
      <c r="GE313" s="173"/>
      <c r="GF313" s="173"/>
      <c r="GG313" s="173"/>
      <c r="GH313" s="173"/>
      <c r="GI313" s="173"/>
      <c r="GJ313" s="173"/>
      <c r="GK313" s="173"/>
      <c r="GL313" s="173"/>
      <c r="GM313" s="173"/>
      <c r="GN313" s="173"/>
      <c r="GO313" s="173"/>
      <c r="GP313" s="173"/>
    </row>
    <row r="314" spans="1:198" s="173" customFormat="1" ht="12.75" customHeight="1" x14ac:dyDescent="0.2">
      <c r="A314" s="175"/>
      <c r="B314" s="175"/>
      <c r="C314" s="178"/>
      <c r="D314" s="175"/>
      <c r="E314" s="178"/>
      <c r="F314" s="179"/>
      <c r="G314" s="175"/>
      <c r="H314" s="193"/>
      <c r="I314" s="179"/>
      <c r="J314" s="178"/>
      <c r="K314" s="180"/>
      <c r="L314" s="250"/>
    </row>
    <row r="315" spans="1:198" s="171" customFormat="1" ht="27" customHeight="1" x14ac:dyDescent="0.4">
      <c r="A315" s="16" t="s">
        <v>1113</v>
      </c>
      <c r="B315" s="1"/>
      <c r="C315" s="1"/>
      <c r="D315" s="1"/>
      <c r="E315" s="1"/>
      <c r="F315" s="2"/>
      <c r="G315" s="1"/>
      <c r="H315" s="196"/>
      <c r="I315" s="2"/>
      <c r="J315" s="1"/>
      <c r="K315" s="21"/>
      <c r="L315" s="255"/>
      <c r="M315" s="173"/>
      <c r="N315" s="173"/>
      <c r="O315" s="173"/>
      <c r="P315" s="173"/>
      <c r="Q315" s="173"/>
      <c r="R315" s="173"/>
      <c r="S315" s="173"/>
      <c r="T315" s="173"/>
      <c r="U315" s="173"/>
      <c r="V315" s="173"/>
      <c r="W315" s="173"/>
      <c r="X315" s="173"/>
      <c r="Y315" s="173"/>
      <c r="Z315" s="173"/>
      <c r="AA315" s="173"/>
      <c r="AB315" s="173"/>
      <c r="AC315" s="173"/>
      <c r="AD315" s="173"/>
      <c r="AE315" s="173"/>
      <c r="AF315" s="173"/>
      <c r="AG315" s="173"/>
      <c r="AH315" s="173"/>
      <c r="AI315" s="173"/>
      <c r="AJ315" s="173"/>
      <c r="AK315" s="173"/>
      <c r="AL315" s="173"/>
      <c r="AM315" s="173"/>
      <c r="AN315" s="173"/>
      <c r="AO315" s="173"/>
      <c r="AP315" s="173"/>
      <c r="AQ315" s="173"/>
      <c r="AR315" s="173"/>
      <c r="AS315" s="173"/>
      <c r="AT315" s="173"/>
      <c r="AU315" s="173"/>
      <c r="AV315" s="173"/>
      <c r="AW315" s="173"/>
      <c r="AX315" s="173"/>
      <c r="AY315" s="173"/>
      <c r="AZ315" s="173"/>
      <c r="BA315" s="173"/>
      <c r="BB315" s="173"/>
      <c r="BC315" s="173"/>
      <c r="BD315" s="173"/>
      <c r="BE315" s="173"/>
      <c r="BF315" s="173"/>
      <c r="BG315" s="173"/>
      <c r="BH315" s="173"/>
      <c r="BI315" s="173"/>
      <c r="BJ315" s="173"/>
      <c r="BK315" s="173"/>
      <c r="BL315" s="173"/>
      <c r="BM315" s="173"/>
      <c r="BN315" s="173"/>
      <c r="BO315" s="173"/>
      <c r="BP315" s="173"/>
      <c r="BQ315" s="173"/>
      <c r="BR315" s="173"/>
      <c r="BS315" s="173"/>
      <c r="BT315" s="173"/>
      <c r="BU315" s="173"/>
      <c r="BV315" s="173"/>
      <c r="BW315" s="173"/>
      <c r="BX315" s="173"/>
      <c r="BY315" s="173"/>
      <c r="BZ315" s="173"/>
      <c r="CA315" s="173"/>
      <c r="CB315" s="173"/>
      <c r="CC315" s="173"/>
      <c r="CD315" s="173"/>
      <c r="CE315" s="173"/>
      <c r="CF315" s="173"/>
      <c r="CG315" s="173"/>
      <c r="CH315" s="173"/>
      <c r="CI315" s="173"/>
      <c r="CJ315" s="173"/>
      <c r="CK315" s="173"/>
      <c r="CL315" s="173"/>
      <c r="CM315" s="173"/>
      <c r="CN315" s="173"/>
      <c r="CO315" s="173"/>
      <c r="CP315" s="173"/>
      <c r="CQ315" s="173"/>
      <c r="CR315" s="173"/>
      <c r="CS315" s="173"/>
      <c r="CT315" s="173"/>
      <c r="CU315" s="173"/>
      <c r="CV315" s="173"/>
      <c r="CW315" s="173"/>
      <c r="CX315" s="173"/>
      <c r="CY315" s="173"/>
      <c r="CZ315" s="173"/>
      <c r="DA315" s="173"/>
      <c r="DB315" s="173"/>
      <c r="DC315" s="173"/>
      <c r="DD315" s="173"/>
      <c r="DE315" s="173"/>
      <c r="DF315" s="173"/>
      <c r="DG315" s="173"/>
      <c r="DH315" s="173"/>
      <c r="DI315" s="173"/>
      <c r="DJ315" s="173"/>
      <c r="DK315" s="173"/>
      <c r="DL315" s="173"/>
      <c r="DM315" s="173"/>
      <c r="DN315" s="173"/>
      <c r="DO315" s="173"/>
      <c r="DP315" s="173"/>
      <c r="DQ315" s="173"/>
      <c r="DR315" s="173"/>
      <c r="DS315" s="173"/>
      <c r="DT315" s="173"/>
      <c r="DU315" s="173"/>
      <c r="DV315" s="173"/>
      <c r="DW315" s="173"/>
      <c r="DX315" s="173"/>
      <c r="DY315" s="173"/>
      <c r="DZ315" s="173"/>
      <c r="EA315" s="173"/>
      <c r="EB315" s="173"/>
      <c r="EC315" s="173"/>
      <c r="ED315" s="173"/>
      <c r="EE315" s="173"/>
      <c r="EF315" s="173"/>
      <c r="EG315" s="173"/>
      <c r="EH315" s="173"/>
      <c r="EI315" s="173"/>
      <c r="EJ315" s="173"/>
      <c r="EK315" s="173"/>
      <c r="EL315" s="173"/>
      <c r="EM315" s="173"/>
      <c r="EN315" s="173"/>
      <c r="EO315" s="173"/>
      <c r="EP315" s="173"/>
      <c r="EQ315" s="173"/>
      <c r="ER315" s="173"/>
      <c r="ES315" s="173"/>
      <c r="ET315" s="173"/>
      <c r="EU315" s="173"/>
      <c r="EV315" s="173"/>
      <c r="EW315" s="173"/>
      <c r="EX315" s="173"/>
      <c r="EY315" s="173"/>
      <c r="EZ315" s="173"/>
      <c r="FA315" s="173"/>
      <c r="FB315" s="173"/>
      <c r="FC315" s="173"/>
      <c r="FD315" s="173"/>
      <c r="FE315" s="173"/>
      <c r="FF315" s="173"/>
      <c r="FG315" s="173"/>
      <c r="FH315" s="173"/>
      <c r="FI315" s="173"/>
      <c r="FJ315" s="173"/>
      <c r="FK315" s="173"/>
      <c r="FL315" s="173"/>
      <c r="FM315" s="173"/>
      <c r="FN315" s="173"/>
      <c r="FO315" s="173"/>
      <c r="FP315" s="173"/>
      <c r="FQ315" s="173"/>
      <c r="FR315" s="173"/>
      <c r="FS315" s="173"/>
      <c r="FT315" s="173"/>
      <c r="FU315" s="173"/>
      <c r="FV315" s="173"/>
      <c r="FW315" s="173"/>
      <c r="FX315" s="173"/>
      <c r="FY315" s="173"/>
      <c r="FZ315" s="173"/>
      <c r="GA315" s="173"/>
      <c r="GB315" s="173"/>
      <c r="GC315" s="173"/>
      <c r="GD315" s="173"/>
      <c r="GE315" s="173"/>
      <c r="GF315" s="173"/>
      <c r="GG315" s="173"/>
      <c r="GH315" s="173"/>
      <c r="GI315" s="173"/>
      <c r="GJ315" s="173"/>
      <c r="GK315" s="173"/>
      <c r="GL315" s="173"/>
      <c r="GM315" s="173"/>
      <c r="GN315" s="173"/>
      <c r="GO315" s="173"/>
      <c r="GP315" s="173"/>
    </row>
    <row r="316" spans="1:198" s="48" customFormat="1" ht="15" x14ac:dyDescent="0.25">
      <c r="A316" s="118"/>
      <c r="B316" s="118"/>
      <c r="C316" s="118"/>
      <c r="D316"/>
      <c r="E316" s="118"/>
      <c r="F316"/>
      <c r="G316" s="72"/>
      <c r="H316" s="199"/>
      <c r="I316" s="70"/>
      <c r="J316" s="71"/>
      <c r="K316" s="73"/>
      <c r="L316" s="250"/>
    </row>
    <row r="317" spans="1:198" s="48" customFormat="1" ht="15" x14ac:dyDescent="0.25">
      <c r="A317" s="118"/>
      <c r="B317" s="118"/>
      <c r="C317" s="118"/>
      <c r="D317"/>
      <c r="E317" s="118"/>
      <c r="F317"/>
      <c r="G317" s="72"/>
      <c r="H317" s="199"/>
      <c r="I317" s="70"/>
      <c r="J317" s="71"/>
      <c r="K317" s="73"/>
      <c r="L317" s="250"/>
    </row>
    <row r="318" spans="1:198" x14ac:dyDescent="0.2">
      <c r="A318" s="43" t="s">
        <v>392</v>
      </c>
    </row>
    <row r="319" spans="1:198" x14ac:dyDescent="0.2">
      <c r="A319" s="42">
        <v>2003</v>
      </c>
    </row>
    <row r="320" spans="1:198" x14ac:dyDescent="0.2">
      <c r="A320" s="46">
        <v>2004</v>
      </c>
    </row>
    <row r="321" spans="1:4" x14ac:dyDescent="0.2">
      <c r="A321" s="44">
        <v>2005</v>
      </c>
    </row>
    <row r="322" spans="1:4" x14ac:dyDescent="0.2">
      <c r="A322" s="45">
        <v>2006</v>
      </c>
    </row>
    <row r="323" spans="1:4" x14ac:dyDescent="0.2">
      <c r="A323" s="34">
        <v>2007</v>
      </c>
    </row>
    <row r="324" spans="1:4" x14ac:dyDescent="0.2">
      <c r="A324" s="55">
        <v>2008</v>
      </c>
    </row>
    <row r="325" spans="1:4" x14ac:dyDescent="0.2">
      <c r="A325" s="61">
        <v>2009</v>
      </c>
    </row>
    <row r="326" spans="1:4" x14ac:dyDescent="0.2">
      <c r="A326" s="67">
        <v>2010</v>
      </c>
    </row>
    <row r="327" spans="1:4" x14ac:dyDescent="0.2">
      <c r="A327" s="95">
        <v>2011</v>
      </c>
    </row>
    <row r="328" spans="1:4" x14ac:dyDescent="0.2">
      <c r="A328" s="121">
        <v>2012</v>
      </c>
      <c r="D328" s="49"/>
    </row>
    <row r="329" spans="1:4" x14ac:dyDescent="0.2">
      <c r="A329" s="122">
        <v>2013</v>
      </c>
    </row>
    <row r="330" spans="1:4" x14ac:dyDescent="0.2">
      <c r="A330" s="141">
        <v>2014</v>
      </c>
    </row>
    <row r="331" spans="1:4" x14ac:dyDescent="0.2">
      <c r="A331" s="155">
        <v>2015</v>
      </c>
      <c r="B331" s="257"/>
    </row>
    <row r="332" spans="1:4" x14ac:dyDescent="0.2">
      <c r="A332" s="176">
        <v>2016</v>
      </c>
      <c r="B332" s="257"/>
    </row>
    <row r="333" spans="1:4" x14ac:dyDescent="0.2">
      <c r="A333" s="207">
        <v>2017</v>
      </c>
    </row>
    <row r="334" spans="1:4" x14ac:dyDescent="0.2">
      <c r="A334" s="220">
        <v>2018</v>
      </c>
    </row>
    <row r="335" spans="1:4" x14ac:dyDescent="0.2">
      <c r="A335" s="256">
        <v>2019</v>
      </c>
    </row>
  </sheetData>
  <autoFilter ref="A1:L315" xr:uid="{00000000-0009-0000-0000-000000000000}"/>
  <sortState xmlns:xlrd2="http://schemas.microsoft.com/office/spreadsheetml/2017/richdata2" ref="A2:GP313">
    <sortCondition descending="1" ref="H2:H313"/>
  </sortState>
  <phoneticPr fontId="0" type="noConversion"/>
  <hyperlinks>
    <hyperlink ref="C124" r:id="rId1" display="https://www.alko.fi/tuotteet?SearchParameter=%26regionId%3DESP_utiel-requena" xr:uid="{EE873AE0-40CA-44C8-9770-1B2E9848E5DE}"/>
  </hyperlinks>
  <pageMargins left="0.23622047244094491" right="0.19685039370078741" top="0.19685039370078741" bottom="0.15748031496062992" header="0.15748031496062992" footer="0.15748031496062992"/>
  <pageSetup paperSize="9" scale="52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M26"/>
  <sheetViews>
    <sheetView topLeftCell="A8" workbookViewId="0">
      <selection activeCell="A8" sqref="A8"/>
    </sheetView>
  </sheetViews>
  <sheetFormatPr defaultRowHeight="15" x14ac:dyDescent="0.25"/>
  <cols>
    <col min="1" max="1" width="30.85546875" bestFit="1" customWidth="1"/>
    <col min="2" max="3" width="16.5703125" bestFit="1" customWidth="1"/>
    <col min="4" max="4" width="11.5703125" bestFit="1" customWidth="1"/>
    <col min="5" max="5" width="44.28515625" bestFit="1" customWidth="1"/>
    <col min="6" max="6" width="8.85546875" customWidth="1"/>
    <col min="7" max="7" width="46" customWidth="1"/>
    <col min="9" max="9" width="5" bestFit="1" customWidth="1"/>
    <col min="11" max="11" width="5.5703125" bestFit="1" customWidth="1"/>
  </cols>
  <sheetData>
    <row r="2" spans="1:117" s="5" customFormat="1" ht="17.25" customHeight="1" x14ac:dyDescent="0.25">
      <c r="A2" s="3" t="s">
        <v>184</v>
      </c>
      <c r="B2" s="3" t="s">
        <v>185</v>
      </c>
      <c r="C2" s="3" t="s">
        <v>0</v>
      </c>
      <c r="D2" s="3" t="s">
        <v>6</v>
      </c>
      <c r="E2" s="3" t="s">
        <v>1</v>
      </c>
      <c r="F2" s="4" t="s">
        <v>2</v>
      </c>
      <c r="G2" s="3" t="s">
        <v>3</v>
      </c>
      <c r="H2" s="15" t="s">
        <v>4</v>
      </c>
      <c r="I2" s="4" t="s">
        <v>5</v>
      </c>
      <c r="J2" s="5" t="s">
        <v>188</v>
      </c>
      <c r="K2" s="22" t="s">
        <v>277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</row>
    <row r="3" spans="1:117" s="37" customFormat="1" ht="30" customHeight="1" x14ac:dyDescent="0.2">
      <c r="A3" s="36" t="s">
        <v>306</v>
      </c>
      <c r="B3" s="37" t="s">
        <v>307</v>
      </c>
      <c r="C3" s="38" t="s">
        <v>196</v>
      </c>
      <c r="D3" s="36" t="s">
        <v>53</v>
      </c>
      <c r="E3" s="36" t="s">
        <v>288</v>
      </c>
      <c r="F3" s="39">
        <v>2004</v>
      </c>
      <c r="H3" s="40"/>
      <c r="I3" s="39">
        <v>2007</v>
      </c>
      <c r="K3" s="41">
        <v>9.9499999999999993</v>
      </c>
    </row>
    <row r="4" spans="1:117" s="37" customFormat="1" ht="30" customHeight="1" x14ac:dyDescent="0.2">
      <c r="A4" s="36" t="s">
        <v>308</v>
      </c>
      <c r="C4" s="37" t="s">
        <v>309</v>
      </c>
      <c r="D4" s="36" t="s">
        <v>20</v>
      </c>
      <c r="E4" s="37" t="s">
        <v>91</v>
      </c>
      <c r="F4" s="39">
        <v>2004</v>
      </c>
      <c r="H4" s="40"/>
      <c r="I4" s="39">
        <v>2007</v>
      </c>
      <c r="K4" s="41"/>
    </row>
    <row r="5" spans="1:117" s="37" customFormat="1" ht="30" customHeight="1" x14ac:dyDescent="0.2">
      <c r="A5" s="37" t="s">
        <v>310</v>
      </c>
      <c r="B5" s="37" t="s">
        <v>311</v>
      </c>
      <c r="C5" s="37" t="s">
        <v>47</v>
      </c>
      <c r="D5" s="37" t="s">
        <v>33</v>
      </c>
      <c r="E5" s="37" t="s">
        <v>312</v>
      </c>
      <c r="F5" s="39">
        <v>2004</v>
      </c>
      <c r="H5" s="40"/>
      <c r="I5" s="39">
        <v>2007</v>
      </c>
      <c r="K5" s="41">
        <v>7.75</v>
      </c>
    </row>
    <row r="6" spans="1:117" s="37" customFormat="1" ht="30" customHeight="1" x14ac:dyDescent="0.2">
      <c r="A6" s="37" t="s">
        <v>313</v>
      </c>
      <c r="B6" s="37" t="s">
        <v>314</v>
      </c>
      <c r="C6" s="37" t="s">
        <v>315</v>
      </c>
      <c r="D6" s="37" t="s">
        <v>33</v>
      </c>
      <c r="F6" s="39">
        <v>2002</v>
      </c>
      <c r="H6" s="40"/>
      <c r="I6" s="39">
        <v>2007</v>
      </c>
      <c r="K6" s="41"/>
    </row>
    <row r="7" spans="1:117" s="37" customFormat="1" ht="30" customHeight="1" x14ac:dyDescent="0.2">
      <c r="A7" s="37" t="s">
        <v>316</v>
      </c>
      <c r="B7" s="37" t="s">
        <v>317</v>
      </c>
      <c r="C7" s="37" t="s">
        <v>289</v>
      </c>
      <c r="D7" s="37" t="s">
        <v>53</v>
      </c>
      <c r="E7" s="37" t="s">
        <v>67</v>
      </c>
      <c r="F7" s="39">
        <v>2003</v>
      </c>
      <c r="H7" s="40"/>
      <c r="I7" s="39">
        <v>2007</v>
      </c>
      <c r="K7" s="41"/>
    </row>
    <row r="8" spans="1:117" s="37" customFormat="1" ht="30" customHeight="1" x14ac:dyDescent="0.2">
      <c r="A8" s="37" t="s">
        <v>318</v>
      </c>
      <c r="C8" s="37" t="s">
        <v>47</v>
      </c>
      <c r="D8" s="37" t="s">
        <v>33</v>
      </c>
      <c r="E8" s="37" t="s">
        <v>319</v>
      </c>
      <c r="F8" s="39">
        <v>1998</v>
      </c>
      <c r="H8" s="40"/>
      <c r="I8" s="39">
        <v>2007</v>
      </c>
      <c r="K8" s="41">
        <v>11.89</v>
      </c>
    </row>
    <row r="9" spans="1:117" s="37" customFormat="1" ht="30" customHeight="1" x14ac:dyDescent="0.2">
      <c r="A9" s="37" t="s">
        <v>320</v>
      </c>
      <c r="C9" s="37" t="s">
        <v>321</v>
      </c>
      <c r="D9" s="37" t="s">
        <v>33</v>
      </c>
      <c r="E9" s="37" t="s">
        <v>156</v>
      </c>
      <c r="F9" s="39">
        <v>2004</v>
      </c>
      <c r="H9" s="40"/>
      <c r="I9" s="39">
        <v>2007</v>
      </c>
      <c r="K9" s="41"/>
    </row>
    <row r="10" spans="1:117" s="37" customFormat="1" ht="30" customHeight="1" x14ac:dyDescent="0.2">
      <c r="A10" s="37" t="s">
        <v>322</v>
      </c>
      <c r="C10" s="37" t="s">
        <v>280</v>
      </c>
      <c r="D10" s="37" t="s">
        <v>10</v>
      </c>
      <c r="E10" s="37" t="s">
        <v>323</v>
      </c>
      <c r="F10" s="39">
        <v>2005</v>
      </c>
      <c r="H10" s="40"/>
      <c r="I10" s="39">
        <v>2007</v>
      </c>
      <c r="K10" s="41">
        <v>7.98</v>
      </c>
    </row>
    <row r="11" spans="1:117" s="37" customFormat="1" ht="30" customHeight="1" x14ac:dyDescent="0.2">
      <c r="A11" s="37" t="s">
        <v>324</v>
      </c>
      <c r="C11" s="37" t="s">
        <v>325</v>
      </c>
      <c r="D11" s="37" t="s">
        <v>53</v>
      </c>
      <c r="E11" s="37" t="s">
        <v>326</v>
      </c>
      <c r="F11" s="39">
        <v>2005</v>
      </c>
      <c r="H11" s="40"/>
      <c r="I11" s="39">
        <v>2007</v>
      </c>
      <c r="K11" s="41">
        <v>8.99</v>
      </c>
    </row>
    <row r="12" spans="1:117" s="37" customFormat="1" ht="30" customHeight="1" x14ac:dyDescent="0.2">
      <c r="A12" s="37" t="s">
        <v>327</v>
      </c>
      <c r="B12" s="37" t="s">
        <v>15</v>
      </c>
      <c r="C12" s="37" t="s">
        <v>328</v>
      </c>
      <c r="D12" s="37" t="s">
        <v>58</v>
      </c>
      <c r="E12" s="37" t="s">
        <v>329</v>
      </c>
      <c r="F12" s="39">
        <v>2005</v>
      </c>
      <c r="H12" s="40"/>
      <c r="I12" s="39">
        <v>2007</v>
      </c>
      <c r="K12" s="41">
        <v>8.99</v>
      </c>
    </row>
    <row r="13" spans="1:117" s="37" customFormat="1" ht="30" customHeight="1" x14ac:dyDescent="0.2">
      <c r="A13" s="37" t="s">
        <v>330</v>
      </c>
      <c r="C13" s="37" t="s">
        <v>331</v>
      </c>
      <c r="D13" s="37" t="s">
        <v>237</v>
      </c>
      <c r="E13" s="37" t="s">
        <v>332</v>
      </c>
      <c r="F13" s="39">
        <v>2004</v>
      </c>
      <c r="H13" s="40"/>
      <c r="I13" s="39">
        <v>2007</v>
      </c>
      <c r="K13" s="41">
        <v>8</v>
      </c>
    </row>
    <row r="14" spans="1:117" s="37" customFormat="1" ht="30" customHeight="1" x14ac:dyDescent="0.2">
      <c r="A14" s="37" t="s">
        <v>333</v>
      </c>
      <c r="B14" s="37" t="s">
        <v>334</v>
      </c>
      <c r="C14" s="37" t="s">
        <v>335</v>
      </c>
      <c r="D14" s="37" t="s">
        <v>10</v>
      </c>
      <c r="E14" s="37" t="s">
        <v>293</v>
      </c>
      <c r="F14" s="39">
        <v>2002</v>
      </c>
      <c r="H14" s="40"/>
      <c r="I14" s="39">
        <v>2007</v>
      </c>
      <c r="K14" s="41">
        <v>7.98</v>
      </c>
    </row>
    <row r="15" spans="1:117" s="37" customFormat="1" ht="30" customHeight="1" x14ac:dyDescent="0.2">
      <c r="A15" s="37" t="s">
        <v>105</v>
      </c>
      <c r="B15" s="37" t="s">
        <v>106</v>
      </c>
      <c r="C15" s="37" t="s">
        <v>106</v>
      </c>
      <c r="D15" s="37" t="s">
        <v>28</v>
      </c>
      <c r="E15" s="37" t="s">
        <v>336</v>
      </c>
      <c r="F15" s="39">
        <v>2001</v>
      </c>
      <c r="H15" s="40"/>
      <c r="I15" s="39">
        <v>2007</v>
      </c>
      <c r="K15" s="41">
        <v>8.99</v>
      </c>
    </row>
    <row r="16" spans="1:117" s="37" customFormat="1" ht="30" customHeight="1" x14ac:dyDescent="0.2">
      <c r="A16" s="37" t="s">
        <v>337</v>
      </c>
      <c r="C16" s="37" t="s">
        <v>183</v>
      </c>
      <c r="D16" s="37" t="s">
        <v>33</v>
      </c>
      <c r="E16" s="37" t="s">
        <v>67</v>
      </c>
      <c r="F16" s="39">
        <v>2004</v>
      </c>
      <c r="H16" s="40"/>
      <c r="I16" s="39">
        <v>2007</v>
      </c>
      <c r="K16" s="41">
        <v>11.89</v>
      </c>
    </row>
    <row r="17" spans="1:11" s="37" customFormat="1" ht="30" customHeight="1" x14ac:dyDescent="0.2">
      <c r="A17" s="37" t="s">
        <v>95</v>
      </c>
      <c r="B17" s="37" t="s">
        <v>96</v>
      </c>
      <c r="C17" s="37" t="s">
        <v>47</v>
      </c>
      <c r="D17" s="37" t="s">
        <v>33</v>
      </c>
      <c r="E17" s="37" t="s">
        <v>156</v>
      </c>
      <c r="F17" s="39">
        <v>2001</v>
      </c>
      <c r="H17" s="40"/>
      <c r="I17" s="39">
        <v>2007</v>
      </c>
      <c r="K17" s="41">
        <v>13.8</v>
      </c>
    </row>
    <row r="18" spans="1:11" s="37" customFormat="1" ht="30" customHeight="1" x14ac:dyDescent="0.2">
      <c r="A18" s="37" t="s">
        <v>338</v>
      </c>
      <c r="C18" s="37" t="s">
        <v>339</v>
      </c>
      <c r="D18" s="37" t="s">
        <v>20</v>
      </c>
      <c r="E18" s="36" t="s">
        <v>346</v>
      </c>
      <c r="F18" s="39">
        <v>2002</v>
      </c>
      <c r="H18" s="40"/>
      <c r="I18" s="39">
        <v>2007</v>
      </c>
      <c r="K18" s="41">
        <v>11.5</v>
      </c>
    </row>
    <row r="19" spans="1:11" s="37" customFormat="1" ht="30" customHeight="1" x14ac:dyDescent="0.2">
      <c r="A19" s="37" t="s">
        <v>340</v>
      </c>
      <c r="C19" s="37" t="s">
        <v>280</v>
      </c>
      <c r="D19" s="37" t="s">
        <v>10</v>
      </c>
      <c r="E19" s="37" t="s">
        <v>341</v>
      </c>
      <c r="F19" s="39">
        <v>2004</v>
      </c>
      <c r="H19" s="40"/>
      <c r="I19" s="39">
        <v>2007</v>
      </c>
      <c r="K19" s="41">
        <v>9.39</v>
      </c>
    </row>
    <row r="20" spans="1:11" s="37" customFormat="1" ht="30" customHeight="1" x14ac:dyDescent="0.2">
      <c r="A20" s="37" t="s">
        <v>342</v>
      </c>
      <c r="B20" s="37" t="s">
        <v>343</v>
      </c>
      <c r="C20" s="37" t="s">
        <v>344</v>
      </c>
      <c r="D20" s="37" t="s">
        <v>53</v>
      </c>
      <c r="E20" s="37" t="s">
        <v>87</v>
      </c>
      <c r="F20" s="39">
        <v>2005</v>
      </c>
      <c r="H20" s="40"/>
      <c r="I20" s="39">
        <v>2007</v>
      </c>
      <c r="K20" s="41">
        <v>6.98</v>
      </c>
    </row>
    <row r="21" spans="1:11" s="37" customFormat="1" ht="30" customHeight="1" x14ac:dyDescent="0.2">
      <c r="A21" s="37" t="s">
        <v>357</v>
      </c>
      <c r="C21" s="37" t="s">
        <v>303</v>
      </c>
      <c r="D21" s="37" t="s">
        <v>53</v>
      </c>
      <c r="E21" s="37" t="s">
        <v>116</v>
      </c>
      <c r="F21" s="39">
        <v>2006</v>
      </c>
      <c r="H21" s="40"/>
      <c r="I21" s="39">
        <v>2007</v>
      </c>
      <c r="K21" s="41">
        <v>9.8699999999999992</v>
      </c>
    </row>
    <row r="22" spans="1:11" s="37" customFormat="1" ht="30" customHeight="1" x14ac:dyDescent="0.2">
      <c r="A22" s="37" t="s">
        <v>358</v>
      </c>
      <c r="C22" s="37" t="s">
        <v>294</v>
      </c>
      <c r="D22" s="37" t="s">
        <v>24</v>
      </c>
      <c r="E22" s="37" t="s">
        <v>179</v>
      </c>
      <c r="F22" s="39">
        <v>2006</v>
      </c>
      <c r="H22" s="40"/>
      <c r="I22" s="39">
        <v>2007</v>
      </c>
      <c r="K22" s="41">
        <v>13.97</v>
      </c>
    </row>
    <row r="23" spans="1:11" s="37" customFormat="1" ht="30" customHeight="1" x14ac:dyDescent="0.2">
      <c r="A23" s="37" t="s">
        <v>359</v>
      </c>
      <c r="C23" s="37" t="s">
        <v>360</v>
      </c>
      <c r="D23" s="37" t="s">
        <v>94</v>
      </c>
      <c r="E23" s="37" t="s">
        <v>56</v>
      </c>
      <c r="F23" s="39">
        <v>2006</v>
      </c>
      <c r="H23" s="40"/>
      <c r="I23" s="39">
        <v>2007</v>
      </c>
      <c r="K23" s="41">
        <v>8.5</v>
      </c>
    </row>
    <row r="24" spans="1:11" s="37" customFormat="1" ht="30" customHeight="1" x14ac:dyDescent="0.2">
      <c r="A24" s="37" t="s">
        <v>363</v>
      </c>
      <c r="B24" s="37" t="s">
        <v>362</v>
      </c>
      <c r="C24" s="37" t="s">
        <v>55</v>
      </c>
      <c r="D24" s="37" t="s">
        <v>58</v>
      </c>
      <c r="E24" s="37" t="s">
        <v>364</v>
      </c>
      <c r="F24" s="39">
        <v>2003</v>
      </c>
      <c r="H24" s="40"/>
      <c r="I24" s="39">
        <v>2007</v>
      </c>
      <c r="K24" s="41">
        <v>12.98</v>
      </c>
    </row>
    <row r="25" spans="1:11" s="37" customFormat="1" ht="30" customHeight="1" x14ac:dyDescent="0.2">
      <c r="A25" s="37" t="s">
        <v>365</v>
      </c>
      <c r="C25" s="37" t="s">
        <v>145</v>
      </c>
      <c r="D25" s="37" t="s">
        <v>94</v>
      </c>
      <c r="E25" s="37" t="s">
        <v>366</v>
      </c>
      <c r="F25" s="39">
        <v>2005</v>
      </c>
      <c r="H25" s="40"/>
      <c r="I25" s="39">
        <v>2007</v>
      </c>
      <c r="K25" s="41">
        <v>13.88</v>
      </c>
    </row>
    <row r="26" spans="1:11" s="37" customFormat="1" ht="30" customHeight="1" x14ac:dyDescent="0.2">
      <c r="A26" s="37" t="s">
        <v>367</v>
      </c>
      <c r="C26" s="37" t="s">
        <v>55</v>
      </c>
      <c r="D26" s="37" t="s">
        <v>58</v>
      </c>
      <c r="E26" s="37" t="s">
        <v>60</v>
      </c>
      <c r="F26" s="39">
        <v>2004</v>
      </c>
      <c r="H26" s="40"/>
      <c r="I26" s="39">
        <v>2007</v>
      </c>
      <c r="K26" s="41">
        <v>8.49</v>
      </c>
    </row>
  </sheetData>
  <phoneticPr fontId="9" type="noConversion"/>
  <pageMargins left="0.21" right="0.46" top="0.17" bottom="0.18" header="0.13" footer="0.14000000000000001"/>
  <pageSetup paperSize="9" scale="78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workbookViewId="0">
      <pane ySplit="1" topLeftCell="A2" activePane="bottomLeft" state="frozen"/>
      <selection pane="bottomLeft" activeCell="A23" sqref="A23"/>
    </sheetView>
  </sheetViews>
  <sheetFormatPr defaultRowHeight="12.75" x14ac:dyDescent="0.2"/>
  <cols>
    <col min="1" max="1" width="33" style="90" customWidth="1"/>
    <col min="2" max="2" width="20" style="90" customWidth="1"/>
    <col min="3" max="3" width="21" style="90" customWidth="1"/>
    <col min="4" max="4" width="18.42578125" style="90" customWidth="1"/>
    <col min="5" max="5" width="24.42578125" style="91" customWidth="1"/>
    <col min="6" max="6" width="8.85546875" style="92" customWidth="1"/>
    <col min="7" max="7" width="104.7109375" style="90" customWidth="1"/>
    <col min="8" max="10" width="9.7109375" style="92" customWidth="1"/>
    <col min="11" max="11" width="9.140625" style="93" customWidth="1"/>
    <col min="12" max="16384" width="9.140625" style="90"/>
  </cols>
  <sheetData>
    <row r="1" spans="1:11" s="79" customFormat="1" x14ac:dyDescent="0.2">
      <c r="A1" s="75" t="s">
        <v>184</v>
      </c>
      <c r="B1" s="75" t="s">
        <v>608</v>
      </c>
      <c r="C1" s="75" t="s">
        <v>0</v>
      </c>
      <c r="D1" s="75" t="s">
        <v>6</v>
      </c>
      <c r="E1" s="76" t="s">
        <v>1</v>
      </c>
      <c r="F1" s="77" t="s">
        <v>2</v>
      </c>
      <c r="G1" s="75" t="s">
        <v>3</v>
      </c>
      <c r="H1" s="77" t="s">
        <v>4</v>
      </c>
      <c r="I1" s="77" t="s">
        <v>5</v>
      </c>
      <c r="J1" s="77"/>
      <c r="K1" s="78" t="s">
        <v>682</v>
      </c>
    </row>
    <row r="2" spans="1:11" s="80" customFormat="1" ht="48" customHeight="1" x14ac:dyDescent="0.2">
      <c r="A2" s="80" t="s">
        <v>606</v>
      </c>
      <c r="B2" s="80" t="s">
        <v>607</v>
      </c>
      <c r="C2" s="80" t="s">
        <v>115</v>
      </c>
      <c r="D2" s="80" t="s">
        <v>555</v>
      </c>
      <c r="E2" s="81" t="s">
        <v>116</v>
      </c>
      <c r="F2" s="82">
        <v>2009</v>
      </c>
      <c r="G2" s="80" t="s">
        <v>690</v>
      </c>
      <c r="H2" s="83">
        <v>14</v>
      </c>
      <c r="I2" s="84">
        <v>2011</v>
      </c>
      <c r="J2" s="84"/>
      <c r="K2" s="85">
        <v>13.98</v>
      </c>
    </row>
    <row r="3" spans="1:11" s="86" customFormat="1" ht="48" customHeight="1" x14ac:dyDescent="0.2">
      <c r="A3" s="86" t="s">
        <v>620</v>
      </c>
      <c r="B3" s="86" t="s">
        <v>609</v>
      </c>
      <c r="C3" s="86" t="s">
        <v>426</v>
      </c>
      <c r="D3" s="86" t="s">
        <v>555</v>
      </c>
      <c r="E3" s="87" t="s">
        <v>116</v>
      </c>
      <c r="F3" s="88">
        <v>2009</v>
      </c>
      <c r="G3" s="86" t="s">
        <v>691</v>
      </c>
      <c r="H3" s="88">
        <v>12.5</v>
      </c>
      <c r="I3" s="88">
        <v>2011</v>
      </c>
      <c r="J3" s="88"/>
      <c r="K3" s="89">
        <v>27.1</v>
      </c>
    </row>
    <row r="4" spans="1:11" s="86" customFormat="1" ht="48" customHeight="1" x14ac:dyDescent="0.2">
      <c r="A4" s="86" t="s">
        <v>610</v>
      </c>
      <c r="B4" s="86" t="s">
        <v>274</v>
      </c>
      <c r="C4" s="86" t="s">
        <v>406</v>
      </c>
      <c r="D4" s="86" t="s">
        <v>94</v>
      </c>
      <c r="E4" s="87" t="s">
        <v>116</v>
      </c>
      <c r="F4" s="88">
        <v>2009</v>
      </c>
      <c r="G4" s="86" t="s">
        <v>696</v>
      </c>
      <c r="H4" s="94">
        <v>14</v>
      </c>
      <c r="I4" s="88">
        <v>2011</v>
      </c>
      <c r="J4" s="88"/>
      <c r="K4" s="89">
        <v>26.4</v>
      </c>
    </row>
    <row r="5" spans="1:11" s="86" customFormat="1" ht="48" customHeight="1" x14ac:dyDescent="0.2">
      <c r="A5" s="86" t="s">
        <v>612</v>
      </c>
      <c r="B5" s="86" t="s">
        <v>611</v>
      </c>
      <c r="C5" s="86" t="s">
        <v>115</v>
      </c>
      <c r="D5" s="86" t="s">
        <v>555</v>
      </c>
      <c r="E5" s="87" t="s">
        <v>116</v>
      </c>
      <c r="F5" s="88">
        <v>2008</v>
      </c>
      <c r="G5" s="86" t="s">
        <v>697</v>
      </c>
      <c r="H5" s="94">
        <v>13</v>
      </c>
      <c r="I5" s="88">
        <v>2011</v>
      </c>
      <c r="J5" s="88"/>
      <c r="K5" s="89">
        <v>29.1</v>
      </c>
    </row>
    <row r="6" spans="1:11" s="86" customFormat="1" ht="48" customHeight="1" x14ac:dyDescent="0.2">
      <c r="A6" s="86" t="s">
        <v>613</v>
      </c>
      <c r="B6" s="86" t="s">
        <v>614</v>
      </c>
      <c r="C6" s="86" t="s">
        <v>145</v>
      </c>
      <c r="D6" s="86" t="s">
        <v>94</v>
      </c>
      <c r="E6" s="87" t="s">
        <v>56</v>
      </c>
      <c r="F6" s="88">
        <v>2009</v>
      </c>
      <c r="G6" s="86" t="s">
        <v>698</v>
      </c>
      <c r="H6" s="88">
        <v>13.5</v>
      </c>
      <c r="I6" s="88">
        <v>2011</v>
      </c>
      <c r="J6" s="88"/>
      <c r="K6" s="89">
        <v>19.93</v>
      </c>
    </row>
    <row r="7" spans="1:11" s="86" customFormat="1" ht="48" customHeight="1" x14ac:dyDescent="0.2">
      <c r="A7" s="86" t="s">
        <v>615</v>
      </c>
      <c r="B7" s="86" t="s">
        <v>616</v>
      </c>
      <c r="C7" s="86" t="s">
        <v>617</v>
      </c>
      <c r="D7" s="86" t="s">
        <v>618</v>
      </c>
      <c r="E7" s="87" t="s">
        <v>288</v>
      </c>
      <c r="F7" s="88">
        <v>2010</v>
      </c>
      <c r="G7" s="86" t="s">
        <v>699</v>
      </c>
      <c r="H7" s="94">
        <v>12</v>
      </c>
      <c r="I7" s="88">
        <v>2011</v>
      </c>
      <c r="J7" s="88"/>
      <c r="K7" s="89">
        <v>8.98</v>
      </c>
    </row>
    <row r="8" spans="1:11" s="86" customFormat="1" ht="48" customHeight="1" x14ac:dyDescent="0.2">
      <c r="A8" s="86" t="s">
        <v>619</v>
      </c>
      <c r="B8" s="86" t="s">
        <v>621</v>
      </c>
      <c r="C8" s="86" t="s">
        <v>408</v>
      </c>
      <c r="D8" s="86" t="s">
        <v>94</v>
      </c>
      <c r="E8" s="87" t="s">
        <v>116</v>
      </c>
      <c r="F8" s="88">
        <v>2009</v>
      </c>
      <c r="G8" s="86" t="s">
        <v>700</v>
      </c>
      <c r="H8" s="88">
        <v>12.5</v>
      </c>
      <c r="I8" s="88">
        <v>2011</v>
      </c>
      <c r="J8" s="88"/>
      <c r="K8" s="89">
        <v>19.66</v>
      </c>
    </row>
    <row r="9" spans="1:11" s="86" customFormat="1" ht="48" customHeight="1" x14ac:dyDescent="0.2">
      <c r="A9" s="86" t="s">
        <v>622</v>
      </c>
      <c r="B9" s="86" t="s">
        <v>614</v>
      </c>
      <c r="C9" s="86" t="s">
        <v>145</v>
      </c>
      <c r="D9" s="86" t="s">
        <v>94</v>
      </c>
      <c r="E9" s="87" t="s">
        <v>623</v>
      </c>
      <c r="F9" s="88">
        <v>2009</v>
      </c>
      <c r="G9" s="86" t="s">
        <v>701</v>
      </c>
      <c r="H9" s="94">
        <v>13</v>
      </c>
      <c r="I9" s="88">
        <v>2011</v>
      </c>
      <c r="J9" s="88"/>
      <c r="K9" s="89">
        <v>14.84</v>
      </c>
    </row>
    <row r="10" spans="1:11" s="86" customFormat="1" ht="48" customHeight="1" x14ac:dyDescent="0.2">
      <c r="A10" s="86" t="s">
        <v>624</v>
      </c>
      <c r="B10" s="86" t="s">
        <v>625</v>
      </c>
      <c r="C10" s="86" t="s">
        <v>294</v>
      </c>
      <c r="D10" s="86" t="s">
        <v>24</v>
      </c>
      <c r="E10" s="87" t="s">
        <v>626</v>
      </c>
      <c r="F10" s="88">
        <v>2010</v>
      </c>
      <c r="G10" s="86" t="s">
        <v>702</v>
      </c>
      <c r="H10" s="88">
        <v>11.5</v>
      </c>
      <c r="I10" s="88">
        <v>2011</v>
      </c>
      <c r="J10" s="88"/>
      <c r="K10" s="89">
        <v>9.99</v>
      </c>
    </row>
    <row r="11" spans="1:11" s="86" customFormat="1" ht="48" customHeight="1" x14ac:dyDescent="0.2">
      <c r="A11" s="86" t="s">
        <v>627</v>
      </c>
      <c r="B11" s="86" t="s">
        <v>628</v>
      </c>
      <c r="C11" s="86" t="s">
        <v>47</v>
      </c>
      <c r="D11" s="86" t="s">
        <v>33</v>
      </c>
      <c r="E11" s="87" t="s">
        <v>629</v>
      </c>
      <c r="F11" s="88">
        <v>2001</v>
      </c>
      <c r="G11" s="86" t="s">
        <v>703</v>
      </c>
      <c r="H11" s="88">
        <v>9.5</v>
      </c>
      <c r="I11" s="88">
        <v>2011</v>
      </c>
      <c r="J11" s="88"/>
      <c r="K11" s="89"/>
    </row>
    <row r="12" spans="1:11" s="86" customFormat="1" ht="48" customHeight="1" x14ac:dyDescent="0.2">
      <c r="A12" s="86" t="s">
        <v>692</v>
      </c>
      <c r="B12" s="86" t="s">
        <v>686</v>
      </c>
      <c r="C12" s="86" t="s">
        <v>687</v>
      </c>
      <c r="D12" s="86" t="s">
        <v>28</v>
      </c>
      <c r="E12" s="87"/>
      <c r="F12" s="88"/>
      <c r="G12" s="86" t="s">
        <v>704</v>
      </c>
      <c r="H12" s="94">
        <v>12</v>
      </c>
      <c r="I12" s="88">
        <v>2011</v>
      </c>
      <c r="J12" s="88"/>
      <c r="K12" s="89"/>
    </row>
    <row r="13" spans="1:11" s="86" customFormat="1" ht="48" customHeight="1" x14ac:dyDescent="0.2">
      <c r="A13" s="86" t="s">
        <v>693</v>
      </c>
      <c r="B13" s="86" t="s">
        <v>694</v>
      </c>
      <c r="C13" s="86" t="s">
        <v>695</v>
      </c>
      <c r="D13" s="86" t="s">
        <v>28</v>
      </c>
      <c r="E13" s="87" t="s">
        <v>688</v>
      </c>
      <c r="F13" s="88">
        <v>2006</v>
      </c>
      <c r="G13" s="86" t="s">
        <v>705</v>
      </c>
      <c r="H13" s="88">
        <v>12.5</v>
      </c>
      <c r="I13" s="88"/>
      <c r="J13" s="88"/>
      <c r="K13" s="89">
        <v>14.98</v>
      </c>
    </row>
    <row r="14" spans="1:11" s="86" customFormat="1" ht="48" customHeight="1" x14ac:dyDescent="0.2">
      <c r="A14" s="86" t="s">
        <v>144</v>
      </c>
      <c r="B14" s="86" t="s">
        <v>144</v>
      </c>
      <c r="C14" s="86" t="s">
        <v>145</v>
      </c>
      <c r="D14" s="86" t="s">
        <v>94</v>
      </c>
      <c r="E14" s="87" t="s">
        <v>288</v>
      </c>
      <c r="F14" s="88">
        <v>2006</v>
      </c>
      <c r="G14" s="86" t="s">
        <v>708</v>
      </c>
      <c r="H14" s="94">
        <v>13.5</v>
      </c>
      <c r="I14" s="88"/>
      <c r="J14" s="88"/>
      <c r="K14" s="89"/>
    </row>
    <row r="15" spans="1:11" s="86" customFormat="1" ht="48" customHeight="1" x14ac:dyDescent="0.2">
      <c r="A15" s="86" t="s">
        <v>630</v>
      </c>
      <c r="B15" s="86" t="s">
        <v>631</v>
      </c>
      <c r="C15" s="86" t="s">
        <v>632</v>
      </c>
      <c r="D15" s="86" t="s">
        <v>24</v>
      </c>
      <c r="E15" s="87" t="s">
        <v>288</v>
      </c>
      <c r="F15" s="88">
        <v>2008</v>
      </c>
      <c r="G15" s="86" t="s">
        <v>706</v>
      </c>
      <c r="H15" s="94">
        <v>13</v>
      </c>
      <c r="I15" s="88"/>
      <c r="J15" s="88"/>
      <c r="K15" s="89">
        <v>14.98</v>
      </c>
    </row>
    <row r="16" spans="1:11" s="86" customFormat="1" ht="48" customHeight="1" x14ac:dyDescent="0.2">
      <c r="A16" s="86" t="s">
        <v>633</v>
      </c>
      <c r="B16" s="86" t="s">
        <v>634</v>
      </c>
      <c r="C16" s="86" t="s">
        <v>635</v>
      </c>
      <c r="D16" s="86" t="s">
        <v>10</v>
      </c>
      <c r="E16" s="87"/>
      <c r="F16" s="88">
        <v>2006</v>
      </c>
      <c r="G16" s="86" t="s">
        <v>707</v>
      </c>
      <c r="H16" s="94">
        <v>13</v>
      </c>
      <c r="I16" s="88"/>
      <c r="J16" s="88"/>
      <c r="K16" s="89"/>
    </row>
    <row r="17" spans="1:11" s="86" customFormat="1" ht="48" customHeight="1" x14ac:dyDescent="0.2">
      <c r="A17" s="86" t="s">
        <v>638</v>
      </c>
      <c r="B17" s="86" t="s">
        <v>636</v>
      </c>
      <c r="C17" s="86" t="s">
        <v>639</v>
      </c>
      <c r="D17" s="86" t="s">
        <v>28</v>
      </c>
      <c r="E17" s="87" t="s">
        <v>637</v>
      </c>
      <c r="F17" s="88">
        <v>2007</v>
      </c>
      <c r="G17" s="86" t="s">
        <v>709</v>
      </c>
      <c r="H17" s="94">
        <v>12</v>
      </c>
      <c r="I17" s="88"/>
      <c r="J17" s="88"/>
      <c r="K17" s="89"/>
    </row>
    <row r="18" spans="1:11" s="86" customFormat="1" ht="48" customHeight="1" x14ac:dyDescent="0.2">
      <c r="A18" s="86" t="s">
        <v>675</v>
      </c>
      <c r="B18" s="86" t="s">
        <v>676</v>
      </c>
      <c r="C18" s="86" t="s">
        <v>677</v>
      </c>
      <c r="D18" s="86" t="s">
        <v>555</v>
      </c>
      <c r="E18" s="86" t="s">
        <v>116</v>
      </c>
      <c r="F18" s="88">
        <v>2009</v>
      </c>
      <c r="G18" s="86" t="s">
        <v>710</v>
      </c>
      <c r="H18" s="94">
        <v>13</v>
      </c>
      <c r="I18" s="88"/>
      <c r="J18" s="88"/>
      <c r="K18" s="89">
        <v>14.89</v>
      </c>
    </row>
    <row r="19" spans="1:11" s="86" customFormat="1" ht="48" customHeight="1" x14ac:dyDescent="0.2">
      <c r="A19" s="86" t="s">
        <v>678</v>
      </c>
      <c r="B19" s="86" t="s">
        <v>679</v>
      </c>
      <c r="C19" s="86" t="s">
        <v>680</v>
      </c>
      <c r="D19" s="86" t="s">
        <v>10</v>
      </c>
      <c r="E19" s="87" t="s">
        <v>681</v>
      </c>
      <c r="F19" s="88">
        <v>2009</v>
      </c>
      <c r="G19" s="86" t="s">
        <v>711</v>
      </c>
      <c r="H19" s="94">
        <v>13</v>
      </c>
      <c r="I19" s="88"/>
      <c r="J19" s="88"/>
      <c r="K19" s="89">
        <v>17.649999999999999</v>
      </c>
    </row>
    <row r="20" spans="1:11" s="86" customFormat="1" ht="48" customHeight="1" x14ac:dyDescent="0.2">
      <c r="A20" s="86" t="s">
        <v>683</v>
      </c>
      <c r="B20" s="86" t="s">
        <v>685</v>
      </c>
      <c r="C20" s="86" t="s">
        <v>31</v>
      </c>
      <c r="D20" s="86" t="s">
        <v>33</v>
      </c>
      <c r="E20" s="87" t="s">
        <v>156</v>
      </c>
      <c r="F20" s="88">
        <v>2004</v>
      </c>
      <c r="G20" s="86" t="s">
        <v>712</v>
      </c>
      <c r="H20" s="94">
        <v>13</v>
      </c>
      <c r="I20" s="88"/>
      <c r="J20" s="88"/>
      <c r="K20" s="89">
        <v>19.71</v>
      </c>
    </row>
    <row r="21" spans="1:11" s="86" customFormat="1" ht="48" customHeight="1" x14ac:dyDescent="0.2">
      <c r="A21" s="86" t="s">
        <v>640</v>
      </c>
      <c r="B21" s="86" t="s">
        <v>641</v>
      </c>
      <c r="C21" s="86" t="s">
        <v>642</v>
      </c>
      <c r="D21" s="86" t="s">
        <v>53</v>
      </c>
      <c r="E21" s="87" t="s">
        <v>87</v>
      </c>
      <c r="F21" s="88">
        <v>2007</v>
      </c>
      <c r="G21" s="86" t="s">
        <v>714</v>
      </c>
      <c r="H21" s="94">
        <v>13</v>
      </c>
      <c r="I21" s="88"/>
      <c r="J21" s="88"/>
      <c r="K21" s="89">
        <v>13.37</v>
      </c>
    </row>
    <row r="22" spans="1:11" s="86" customFormat="1" ht="48" customHeight="1" x14ac:dyDescent="0.2">
      <c r="A22" s="86" t="s">
        <v>643</v>
      </c>
      <c r="B22" s="86" t="s">
        <v>644</v>
      </c>
      <c r="C22" s="86" t="s">
        <v>646</v>
      </c>
      <c r="D22" s="86" t="s">
        <v>94</v>
      </c>
      <c r="E22" s="87" t="s">
        <v>647</v>
      </c>
      <c r="F22" s="88">
        <v>2008</v>
      </c>
      <c r="G22" s="86" t="s">
        <v>713</v>
      </c>
      <c r="H22" s="94">
        <v>12</v>
      </c>
      <c r="I22" s="88"/>
      <c r="J22" s="88"/>
      <c r="K22" s="89">
        <v>11.45</v>
      </c>
    </row>
    <row r="23" spans="1:11" s="86" customFormat="1" ht="48" customHeight="1" x14ac:dyDescent="0.2">
      <c r="A23" s="86" t="s">
        <v>645</v>
      </c>
      <c r="B23" s="86" t="s">
        <v>656</v>
      </c>
      <c r="C23" s="86" t="s">
        <v>55</v>
      </c>
      <c r="D23" s="86" t="s">
        <v>618</v>
      </c>
      <c r="E23" s="87" t="s">
        <v>288</v>
      </c>
      <c r="F23" s="88">
        <v>2009</v>
      </c>
      <c r="G23" s="86" t="s">
        <v>715</v>
      </c>
      <c r="H23" s="94">
        <v>12</v>
      </c>
      <c r="I23" s="88"/>
      <c r="J23" s="88"/>
      <c r="K23" s="89">
        <v>8.98</v>
      </c>
    </row>
    <row r="24" spans="1:11" s="86" customFormat="1" ht="48" customHeight="1" x14ac:dyDescent="0.2">
      <c r="A24" s="86" t="s">
        <v>648</v>
      </c>
      <c r="B24" s="86" t="s">
        <v>628</v>
      </c>
      <c r="C24" s="86" t="s">
        <v>55</v>
      </c>
      <c r="D24" s="86" t="s">
        <v>618</v>
      </c>
      <c r="E24" s="87" t="s">
        <v>652</v>
      </c>
      <c r="F24" s="88">
        <v>2008</v>
      </c>
      <c r="G24" s="86" t="s">
        <v>716</v>
      </c>
      <c r="H24" s="88">
        <v>12.5</v>
      </c>
      <c r="I24" s="88"/>
      <c r="J24" s="88"/>
      <c r="K24" s="89">
        <v>9.49</v>
      </c>
    </row>
    <row r="25" spans="1:11" s="86" customFormat="1" ht="48" customHeight="1" x14ac:dyDescent="0.2">
      <c r="A25" s="86" t="s">
        <v>649</v>
      </c>
      <c r="B25" s="86" t="s">
        <v>625</v>
      </c>
      <c r="C25" s="86" t="s">
        <v>22</v>
      </c>
      <c r="D25" s="86" t="s">
        <v>24</v>
      </c>
      <c r="E25" s="87" t="s">
        <v>179</v>
      </c>
      <c r="F25" s="88">
        <v>2009</v>
      </c>
      <c r="G25" s="86" t="s">
        <v>717</v>
      </c>
      <c r="H25" s="94">
        <v>13</v>
      </c>
      <c r="I25" s="88"/>
      <c r="J25" s="88"/>
      <c r="K25" s="89">
        <v>13.98</v>
      </c>
    </row>
    <row r="26" spans="1:11" s="86" customFormat="1" ht="48" customHeight="1" x14ac:dyDescent="0.2">
      <c r="A26" s="86" t="s">
        <v>650</v>
      </c>
      <c r="B26" s="86" t="s">
        <v>650</v>
      </c>
      <c r="C26" s="86" t="s">
        <v>22</v>
      </c>
      <c r="D26" s="86" t="s">
        <v>24</v>
      </c>
      <c r="E26" s="87" t="s">
        <v>689</v>
      </c>
      <c r="F26" s="88">
        <v>2009</v>
      </c>
      <c r="G26" s="86" t="s">
        <v>718</v>
      </c>
      <c r="H26" s="94">
        <v>12</v>
      </c>
      <c r="I26" s="88"/>
      <c r="J26" s="88"/>
      <c r="K26" s="89">
        <v>9.8000000000000007</v>
      </c>
    </row>
    <row r="27" spans="1:11" s="86" customFormat="1" ht="48" customHeight="1" x14ac:dyDescent="0.2">
      <c r="A27" s="86" t="s">
        <v>330</v>
      </c>
      <c r="B27" s="86" t="s">
        <v>654</v>
      </c>
      <c r="C27" s="86" t="s">
        <v>331</v>
      </c>
      <c r="D27" s="86" t="s">
        <v>237</v>
      </c>
      <c r="E27" s="87" t="s">
        <v>655</v>
      </c>
      <c r="F27" s="88">
        <v>2007</v>
      </c>
      <c r="G27" s="86" t="s">
        <v>719</v>
      </c>
      <c r="H27" s="94">
        <v>11</v>
      </c>
      <c r="I27" s="88"/>
      <c r="J27" s="88"/>
      <c r="K27" s="89">
        <v>9.36</v>
      </c>
    </row>
    <row r="28" spans="1:11" s="86" customFormat="1" ht="48" customHeight="1" x14ac:dyDescent="0.2">
      <c r="A28" s="86" t="s">
        <v>651</v>
      </c>
      <c r="B28" s="86" t="s">
        <v>216</v>
      </c>
      <c r="C28" s="86" t="s">
        <v>653</v>
      </c>
      <c r="D28" s="86" t="s">
        <v>20</v>
      </c>
      <c r="E28" s="87" t="s">
        <v>67</v>
      </c>
      <c r="F28" s="88">
        <v>2008</v>
      </c>
      <c r="G28" s="86" t="s">
        <v>720</v>
      </c>
      <c r="H28" s="88">
        <v>12.5</v>
      </c>
      <c r="I28" s="88"/>
      <c r="J28" s="88"/>
      <c r="K28" s="89">
        <v>8.98</v>
      </c>
    </row>
    <row r="29" spans="1:11" s="86" customFormat="1" ht="48" customHeight="1" x14ac:dyDescent="0.2">
      <c r="A29" s="86" t="s">
        <v>662</v>
      </c>
      <c r="B29" s="86" t="s">
        <v>357</v>
      </c>
      <c r="C29" s="87" t="s">
        <v>344</v>
      </c>
      <c r="D29" s="86" t="s">
        <v>53</v>
      </c>
      <c r="E29" s="87" t="s">
        <v>60</v>
      </c>
      <c r="F29" s="88">
        <v>2009</v>
      </c>
      <c r="G29" s="86" t="s">
        <v>721</v>
      </c>
      <c r="H29" s="94">
        <v>12</v>
      </c>
      <c r="I29" s="88"/>
      <c r="J29" s="88"/>
      <c r="K29" s="89">
        <v>9.69</v>
      </c>
    </row>
    <row r="30" spans="1:11" s="86" customFormat="1" ht="48" customHeight="1" x14ac:dyDescent="0.2">
      <c r="A30" s="86" t="s">
        <v>659</v>
      </c>
      <c r="B30" s="87" t="s">
        <v>660</v>
      </c>
      <c r="C30" s="87" t="s">
        <v>658</v>
      </c>
      <c r="D30" s="86" t="s">
        <v>661</v>
      </c>
      <c r="E30" s="87" t="s">
        <v>673</v>
      </c>
      <c r="F30" s="88">
        <v>2009</v>
      </c>
      <c r="G30" s="86" t="s">
        <v>722</v>
      </c>
      <c r="H30" s="88">
        <v>13.5</v>
      </c>
      <c r="I30" s="88"/>
      <c r="J30" s="88"/>
      <c r="K30" s="89">
        <v>9.99</v>
      </c>
    </row>
    <row r="31" spans="1:11" s="86" customFormat="1" ht="48" customHeight="1" x14ac:dyDescent="0.2">
      <c r="A31" s="86" t="s">
        <v>663</v>
      </c>
      <c r="B31" s="86" t="s">
        <v>664</v>
      </c>
      <c r="C31" s="87" t="s">
        <v>665</v>
      </c>
      <c r="D31" s="86" t="s">
        <v>666</v>
      </c>
      <c r="E31" s="86" t="s">
        <v>667</v>
      </c>
      <c r="F31" s="88">
        <v>2010</v>
      </c>
      <c r="G31" s="86" t="s">
        <v>723</v>
      </c>
      <c r="H31" s="88">
        <v>8.5</v>
      </c>
      <c r="I31" s="88"/>
      <c r="J31" s="88"/>
      <c r="K31" s="89">
        <v>9.99</v>
      </c>
    </row>
    <row r="32" spans="1:11" s="86" customFormat="1" ht="48" customHeight="1" x14ac:dyDescent="0.2">
      <c r="A32" s="86" t="s">
        <v>668</v>
      </c>
      <c r="B32" s="86" t="s">
        <v>669</v>
      </c>
      <c r="C32" s="87" t="s">
        <v>684</v>
      </c>
      <c r="D32" s="86" t="s">
        <v>20</v>
      </c>
      <c r="E32" s="87" t="s">
        <v>674</v>
      </c>
      <c r="F32" s="88">
        <v>2008</v>
      </c>
      <c r="G32" s="86" t="s">
        <v>724</v>
      </c>
      <c r="H32" s="88">
        <v>11.5</v>
      </c>
      <c r="I32" s="88"/>
      <c r="J32" s="88"/>
      <c r="K32" s="89">
        <v>9.99</v>
      </c>
    </row>
    <row r="33" spans="1:11" s="86" customFormat="1" ht="48" customHeight="1" x14ac:dyDescent="0.2">
      <c r="A33" s="86" t="s">
        <v>670</v>
      </c>
      <c r="B33" s="86" t="s">
        <v>672</v>
      </c>
      <c r="C33" s="86" t="s">
        <v>671</v>
      </c>
      <c r="D33" s="86" t="s">
        <v>53</v>
      </c>
      <c r="E33" s="87" t="s">
        <v>116</v>
      </c>
      <c r="F33" s="88">
        <v>2007</v>
      </c>
      <c r="G33" s="86" t="s">
        <v>725</v>
      </c>
      <c r="H33" s="88">
        <v>14.5</v>
      </c>
      <c r="I33" s="88"/>
      <c r="J33" s="88"/>
      <c r="K33" s="89">
        <v>24.9</v>
      </c>
    </row>
  </sheetData>
  <phoneticPr fontId="12" type="noConversion"/>
  <printOptions gridLines="1"/>
  <pageMargins left="0.55118110236220474" right="0.43307086614173229" top="0.59055118110236227" bottom="0.47244094488188981" header="0.19685039370078741" footer="0.15748031496062992"/>
  <pageSetup paperSize="9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workbookViewId="0">
      <selection activeCell="A17" sqref="A17"/>
    </sheetView>
  </sheetViews>
  <sheetFormatPr defaultRowHeight="15" x14ac:dyDescent="0.25"/>
  <cols>
    <col min="1" max="1" width="13.85546875" customWidth="1"/>
    <col min="2" max="3" width="13.28515625" customWidth="1"/>
    <col min="4" max="4" width="13.42578125" customWidth="1"/>
    <col min="5" max="5" width="15.42578125" customWidth="1"/>
  </cols>
  <sheetData>
    <row r="1" spans="1:5" x14ac:dyDescent="0.25">
      <c r="A1" s="68" t="s">
        <v>589</v>
      </c>
    </row>
    <row r="3" spans="1:5" s="68" customFormat="1" x14ac:dyDescent="0.25">
      <c r="A3" s="68" t="s">
        <v>590</v>
      </c>
      <c r="B3" s="68" t="s">
        <v>594</v>
      </c>
      <c r="C3" s="68" t="s">
        <v>595</v>
      </c>
      <c r="D3" s="68" t="s">
        <v>591</v>
      </c>
      <c r="E3" s="68" t="s">
        <v>592</v>
      </c>
    </row>
    <row r="5" spans="1:5" x14ac:dyDescent="0.25">
      <c r="A5" t="s">
        <v>593</v>
      </c>
      <c r="B5" s="69">
        <v>40631</v>
      </c>
      <c r="C5" s="69">
        <v>40645</v>
      </c>
      <c r="D5">
        <f>C5-B5</f>
        <v>14</v>
      </c>
      <c r="E5">
        <v>6</v>
      </c>
    </row>
    <row r="6" spans="1:5" x14ac:dyDescent="0.25">
      <c r="A6" t="s">
        <v>596</v>
      </c>
      <c r="B6" s="69">
        <v>40635</v>
      </c>
      <c r="C6" s="69">
        <v>40645</v>
      </c>
      <c r="D6">
        <f t="shared" ref="D6:D14" si="0">C6-B6</f>
        <v>10</v>
      </c>
      <c r="E6">
        <v>4</v>
      </c>
    </row>
    <row r="7" spans="1:5" x14ac:dyDescent="0.25">
      <c r="A7" t="s">
        <v>597</v>
      </c>
      <c r="B7" s="69">
        <v>40631</v>
      </c>
      <c r="C7" s="69">
        <v>40638</v>
      </c>
      <c r="D7">
        <f t="shared" si="0"/>
        <v>7</v>
      </c>
      <c r="E7">
        <v>3</v>
      </c>
    </row>
    <row r="8" spans="1:5" x14ac:dyDescent="0.25">
      <c r="A8" t="s">
        <v>598</v>
      </c>
      <c r="B8" s="69">
        <v>40631</v>
      </c>
      <c r="C8" s="69">
        <v>40638</v>
      </c>
      <c r="D8">
        <f t="shared" si="0"/>
        <v>7</v>
      </c>
      <c r="E8">
        <v>3</v>
      </c>
    </row>
    <row r="9" spans="1:5" x14ac:dyDescent="0.25">
      <c r="A9" t="s">
        <v>599</v>
      </c>
      <c r="B9" s="69">
        <v>40631</v>
      </c>
      <c r="C9" s="69">
        <v>40638</v>
      </c>
      <c r="D9">
        <f t="shared" si="0"/>
        <v>7</v>
      </c>
      <c r="E9">
        <v>3</v>
      </c>
    </row>
    <row r="10" spans="1:5" x14ac:dyDescent="0.25">
      <c r="A10" t="s">
        <v>600</v>
      </c>
      <c r="B10" s="69">
        <v>40631</v>
      </c>
      <c r="C10" s="69">
        <v>40638</v>
      </c>
      <c r="D10">
        <f t="shared" si="0"/>
        <v>7</v>
      </c>
      <c r="E10">
        <v>3</v>
      </c>
    </row>
    <row r="11" spans="1:5" x14ac:dyDescent="0.25">
      <c r="A11" t="s">
        <v>601</v>
      </c>
      <c r="B11" s="69">
        <v>40638</v>
      </c>
      <c r="C11" s="69">
        <v>40645</v>
      </c>
      <c r="D11">
        <f t="shared" si="0"/>
        <v>7</v>
      </c>
      <c r="E11">
        <v>3</v>
      </c>
    </row>
    <row r="12" spans="1:5" x14ac:dyDescent="0.25">
      <c r="A12" t="s">
        <v>602</v>
      </c>
      <c r="B12" s="69">
        <v>40638</v>
      </c>
      <c r="C12" s="69">
        <v>40645</v>
      </c>
      <c r="D12">
        <f t="shared" si="0"/>
        <v>7</v>
      </c>
      <c r="E12">
        <v>2</v>
      </c>
    </row>
    <row r="13" spans="1:5" x14ac:dyDescent="0.25">
      <c r="A13" t="s">
        <v>603</v>
      </c>
      <c r="B13" s="69">
        <v>40639</v>
      </c>
      <c r="C13" s="69">
        <v>40645</v>
      </c>
      <c r="D13">
        <f t="shared" si="0"/>
        <v>6</v>
      </c>
      <c r="E13">
        <v>3</v>
      </c>
    </row>
    <row r="14" spans="1:5" x14ac:dyDescent="0.25">
      <c r="A14" t="s">
        <v>604</v>
      </c>
      <c r="B14" s="69">
        <v>40639</v>
      </c>
      <c r="C14" s="69">
        <v>40645</v>
      </c>
      <c r="D14">
        <f t="shared" si="0"/>
        <v>6</v>
      </c>
      <c r="E14">
        <v>2</v>
      </c>
    </row>
    <row r="15" spans="1:5" x14ac:dyDescent="0.25">
      <c r="A15" s="68" t="s">
        <v>605</v>
      </c>
      <c r="E15" s="68">
        <f>SUM(E5:E14)</f>
        <v>32</v>
      </c>
    </row>
  </sheetData>
  <phoneticPr fontId="12" type="noConversion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9"/>
  <sheetViews>
    <sheetView topLeftCell="A7" workbookViewId="0">
      <selection activeCell="B11" sqref="B11"/>
    </sheetView>
  </sheetViews>
  <sheetFormatPr defaultRowHeight="15" x14ac:dyDescent="0.25"/>
  <cols>
    <col min="1" max="1" width="3.42578125" customWidth="1"/>
    <col min="2" max="2" width="27.42578125" style="118" customWidth="1"/>
    <col min="3" max="3" width="16.7109375" style="118" customWidth="1"/>
    <col min="4" max="4" width="17.85546875" customWidth="1"/>
    <col min="5" max="5" width="13.42578125" customWidth="1"/>
    <col min="6" max="6" width="18.7109375" style="118" customWidth="1"/>
    <col min="7" max="7" width="9.28515625" customWidth="1"/>
    <col min="8" max="8" width="84.28515625" customWidth="1"/>
    <col min="9" max="9" width="9.7109375" customWidth="1"/>
    <col min="10" max="10" width="4.85546875" customWidth="1"/>
    <col min="11" max="11" width="7.85546875" style="153" customWidth="1"/>
  </cols>
  <sheetData>
    <row r="1" spans="1:11" s="112" customFormat="1" ht="15.75" x14ac:dyDescent="0.25">
      <c r="B1" s="114" t="s">
        <v>184</v>
      </c>
      <c r="C1" s="114" t="s">
        <v>608</v>
      </c>
      <c r="D1" s="113" t="s">
        <v>0</v>
      </c>
      <c r="E1" s="113" t="s">
        <v>6</v>
      </c>
      <c r="F1" s="114" t="s">
        <v>1</v>
      </c>
      <c r="G1" s="115" t="s">
        <v>2</v>
      </c>
      <c r="H1" s="113" t="s">
        <v>3</v>
      </c>
      <c r="I1" s="115" t="s">
        <v>4</v>
      </c>
      <c r="K1" s="154" t="s">
        <v>958</v>
      </c>
    </row>
    <row r="2" spans="1:11" s="116" customFormat="1" ht="54.95" customHeight="1" x14ac:dyDescent="0.25">
      <c r="A2" s="116">
        <v>1</v>
      </c>
      <c r="B2" s="117" t="s">
        <v>955</v>
      </c>
      <c r="C2" s="117" t="s">
        <v>956</v>
      </c>
      <c r="D2" s="116" t="s">
        <v>957</v>
      </c>
      <c r="E2" s="116" t="s">
        <v>573</v>
      </c>
      <c r="F2" s="117" t="s">
        <v>116</v>
      </c>
      <c r="G2" s="116">
        <v>2011</v>
      </c>
      <c r="J2" s="116" t="s">
        <v>729</v>
      </c>
      <c r="K2" s="152">
        <v>25.2</v>
      </c>
    </row>
    <row r="3" spans="1:11" ht="54.95" customHeight="1" x14ac:dyDescent="0.25">
      <c r="A3">
        <f>A2+1</f>
        <v>2</v>
      </c>
      <c r="B3" s="118" t="s">
        <v>959</v>
      </c>
      <c r="C3" s="118" t="s">
        <v>960</v>
      </c>
      <c r="D3" t="s">
        <v>961</v>
      </c>
      <c r="E3" t="s">
        <v>962</v>
      </c>
      <c r="F3" s="118" t="s">
        <v>116</v>
      </c>
      <c r="G3">
        <v>2011</v>
      </c>
      <c r="J3" t="s">
        <v>729</v>
      </c>
    </row>
    <row r="4" spans="1:11" ht="54.95" customHeight="1" x14ac:dyDescent="0.25">
      <c r="A4">
        <f>A3+1</f>
        <v>3</v>
      </c>
      <c r="B4" s="118" t="s">
        <v>963</v>
      </c>
      <c r="C4" s="118" t="s">
        <v>964</v>
      </c>
      <c r="D4" t="s">
        <v>781</v>
      </c>
      <c r="E4" t="s">
        <v>459</v>
      </c>
      <c r="F4" s="118" t="s">
        <v>116</v>
      </c>
      <c r="G4">
        <v>2013</v>
      </c>
      <c r="J4" t="s">
        <v>729</v>
      </c>
      <c r="K4" s="153">
        <v>20.100000000000001</v>
      </c>
    </row>
    <row r="5" spans="1:11" ht="54.95" customHeight="1" x14ac:dyDescent="0.25">
      <c r="A5">
        <f t="shared" ref="A5:A15" si="0">A4+1</f>
        <v>4</v>
      </c>
      <c r="B5" s="118" t="s">
        <v>965</v>
      </c>
      <c r="C5" s="118" t="s">
        <v>966</v>
      </c>
      <c r="D5" t="s">
        <v>967</v>
      </c>
      <c r="E5" t="s">
        <v>237</v>
      </c>
      <c r="F5" s="118" t="s">
        <v>968</v>
      </c>
      <c r="G5">
        <v>2013</v>
      </c>
      <c r="J5" t="s">
        <v>737</v>
      </c>
    </row>
    <row r="6" spans="1:11" ht="54.95" customHeight="1" x14ac:dyDescent="0.25">
      <c r="A6">
        <f t="shared" si="0"/>
        <v>5</v>
      </c>
      <c r="B6" s="118" t="s">
        <v>969</v>
      </c>
      <c r="C6" s="118" t="s">
        <v>970</v>
      </c>
      <c r="D6" t="s">
        <v>1002</v>
      </c>
      <c r="E6" t="s">
        <v>28</v>
      </c>
      <c r="F6" s="118" t="s">
        <v>971</v>
      </c>
      <c r="G6">
        <v>2012</v>
      </c>
      <c r="J6" t="s">
        <v>737</v>
      </c>
      <c r="K6" s="153">
        <v>11.59</v>
      </c>
    </row>
    <row r="7" spans="1:11" ht="54.95" customHeight="1" x14ac:dyDescent="0.25">
      <c r="A7">
        <f t="shared" si="0"/>
        <v>6</v>
      </c>
      <c r="B7" s="118" t="s">
        <v>972</v>
      </c>
      <c r="C7" s="118" t="s">
        <v>614</v>
      </c>
      <c r="D7" t="s">
        <v>145</v>
      </c>
      <c r="E7" t="s">
        <v>94</v>
      </c>
      <c r="F7" s="118" t="s">
        <v>973</v>
      </c>
      <c r="G7">
        <v>2012</v>
      </c>
      <c r="J7" t="s">
        <v>974</v>
      </c>
      <c r="K7" s="153">
        <v>14.99</v>
      </c>
    </row>
    <row r="8" spans="1:11" ht="54.95" customHeight="1" x14ac:dyDescent="0.25">
      <c r="A8">
        <f t="shared" si="0"/>
        <v>7</v>
      </c>
      <c r="B8" s="118" t="s">
        <v>975</v>
      </c>
      <c r="C8" s="118" t="s">
        <v>976</v>
      </c>
      <c r="D8" t="s">
        <v>294</v>
      </c>
      <c r="E8" t="s">
        <v>764</v>
      </c>
      <c r="F8" s="118" t="s">
        <v>977</v>
      </c>
      <c r="G8">
        <v>2013</v>
      </c>
      <c r="J8" t="s">
        <v>974</v>
      </c>
      <c r="K8" s="153">
        <v>9.99</v>
      </c>
    </row>
    <row r="9" spans="1:11" ht="54.95" customHeight="1" x14ac:dyDescent="0.25">
      <c r="A9">
        <f t="shared" si="0"/>
        <v>8</v>
      </c>
      <c r="B9" s="118" t="s">
        <v>1000</v>
      </c>
      <c r="C9" s="118" t="s">
        <v>1001</v>
      </c>
      <c r="D9" t="s">
        <v>1002</v>
      </c>
      <c r="E9" t="s">
        <v>28</v>
      </c>
      <c r="G9">
        <v>2011</v>
      </c>
      <c r="J9" t="s">
        <v>974</v>
      </c>
    </row>
    <row r="10" spans="1:11" ht="54.95" customHeight="1" x14ac:dyDescent="0.25">
      <c r="A10">
        <f t="shared" si="0"/>
        <v>9</v>
      </c>
      <c r="B10" s="118" t="s">
        <v>980</v>
      </c>
      <c r="C10" s="118" t="s">
        <v>978</v>
      </c>
      <c r="D10" t="s">
        <v>821</v>
      </c>
      <c r="E10" t="s">
        <v>10</v>
      </c>
      <c r="F10" s="118" t="s">
        <v>979</v>
      </c>
      <c r="G10">
        <v>2011</v>
      </c>
      <c r="J10" t="s">
        <v>981</v>
      </c>
      <c r="K10" s="153">
        <v>24.9</v>
      </c>
    </row>
    <row r="11" spans="1:11" ht="54.95" customHeight="1" x14ac:dyDescent="0.25">
      <c r="A11">
        <f t="shared" si="0"/>
        <v>10</v>
      </c>
      <c r="B11" s="118" t="s">
        <v>982</v>
      </c>
      <c r="C11" s="118" t="s">
        <v>983</v>
      </c>
      <c r="D11" t="s">
        <v>821</v>
      </c>
      <c r="E11" t="s">
        <v>10</v>
      </c>
      <c r="F11" s="118" t="s">
        <v>984</v>
      </c>
      <c r="G11">
        <v>2013</v>
      </c>
      <c r="J11" t="s">
        <v>981</v>
      </c>
      <c r="K11" s="153">
        <v>11.98</v>
      </c>
    </row>
    <row r="12" spans="1:11" ht="54.95" customHeight="1" x14ac:dyDescent="0.25">
      <c r="A12">
        <f t="shared" si="0"/>
        <v>11</v>
      </c>
      <c r="B12" s="118" t="s">
        <v>985</v>
      </c>
      <c r="C12" s="118" t="s">
        <v>986</v>
      </c>
      <c r="D12" t="s">
        <v>280</v>
      </c>
      <c r="E12" t="s">
        <v>10</v>
      </c>
      <c r="F12" s="118" t="s">
        <v>987</v>
      </c>
      <c r="G12">
        <v>2012</v>
      </c>
      <c r="J12" t="s">
        <v>981</v>
      </c>
      <c r="K12" s="153">
        <v>12.99</v>
      </c>
    </row>
    <row r="13" spans="1:11" ht="54.95" customHeight="1" x14ac:dyDescent="0.25">
      <c r="A13">
        <f t="shared" si="0"/>
        <v>12</v>
      </c>
      <c r="B13" s="118" t="s">
        <v>989</v>
      </c>
      <c r="C13" s="118" t="s">
        <v>988</v>
      </c>
      <c r="D13" s="118" t="s">
        <v>990</v>
      </c>
      <c r="E13" t="s">
        <v>20</v>
      </c>
      <c r="F13" s="118" t="s">
        <v>991</v>
      </c>
      <c r="G13">
        <v>2013</v>
      </c>
      <c r="J13" t="s">
        <v>992</v>
      </c>
      <c r="K13" s="153">
        <v>14.99</v>
      </c>
    </row>
    <row r="14" spans="1:11" ht="54.95" customHeight="1" x14ac:dyDescent="0.25">
      <c r="A14">
        <f t="shared" si="0"/>
        <v>13</v>
      </c>
      <c r="B14" s="118" t="s">
        <v>993</v>
      </c>
      <c r="C14" s="118" t="s">
        <v>994</v>
      </c>
      <c r="D14" s="118" t="s">
        <v>990</v>
      </c>
      <c r="E14" t="s">
        <v>20</v>
      </c>
      <c r="F14" s="118" t="s">
        <v>995</v>
      </c>
      <c r="G14">
        <v>2012</v>
      </c>
      <c r="J14" t="s">
        <v>992</v>
      </c>
      <c r="K14" s="153">
        <v>15.88</v>
      </c>
    </row>
    <row r="15" spans="1:11" ht="54.95" customHeight="1" x14ac:dyDescent="0.25">
      <c r="A15">
        <f t="shared" si="0"/>
        <v>14</v>
      </c>
      <c r="B15" s="118" t="s">
        <v>996</v>
      </c>
      <c r="C15" s="118" t="s">
        <v>997</v>
      </c>
      <c r="D15" s="118" t="s">
        <v>998</v>
      </c>
      <c r="E15" t="s">
        <v>20</v>
      </c>
      <c r="F15" s="118" t="s">
        <v>999</v>
      </c>
      <c r="G15">
        <v>2011</v>
      </c>
      <c r="J15" t="s">
        <v>992</v>
      </c>
      <c r="K15" s="153">
        <v>16.5</v>
      </c>
    </row>
    <row r="16" spans="1:11" ht="48" customHeight="1" x14ac:dyDescent="0.25"/>
    <row r="17" spans="2:7" ht="48" customHeight="1" x14ac:dyDescent="0.25"/>
    <row r="18" spans="2:7" ht="48" customHeight="1" x14ac:dyDescent="0.25"/>
    <row r="19" spans="2:7" ht="48" customHeight="1" x14ac:dyDescent="0.25"/>
    <row r="20" spans="2:7" ht="48" customHeight="1" x14ac:dyDescent="0.25"/>
    <row r="21" spans="2:7" ht="48" customHeight="1" x14ac:dyDescent="0.25"/>
    <row r="22" spans="2:7" ht="48" customHeight="1" x14ac:dyDescent="0.25"/>
    <row r="23" spans="2:7" ht="48" customHeight="1" x14ac:dyDescent="0.25"/>
    <row r="24" spans="2:7" ht="48" customHeight="1" x14ac:dyDescent="0.25">
      <c r="B24" s="120"/>
      <c r="C24" s="120"/>
      <c r="D24" s="120"/>
      <c r="E24" s="119"/>
      <c r="F24" s="120"/>
      <c r="G24" s="119"/>
    </row>
    <row r="25" spans="2:7" ht="48" customHeight="1" x14ac:dyDescent="0.25">
      <c r="B25" s="120"/>
      <c r="C25" s="120"/>
      <c r="D25" s="120"/>
      <c r="E25" s="119"/>
      <c r="F25" s="120"/>
      <c r="G25" s="119"/>
    </row>
    <row r="26" spans="2:7" ht="48" customHeight="1" x14ac:dyDescent="0.25">
      <c r="B26" s="120"/>
      <c r="C26" s="120"/>
      <c r="D26" s="120"/>
      <c r="E26" s="119"/>
      <c r="F26" s="120"/>
      <c r="G26" s="119"/>
    </row>
    <row r="27" spans="2:7" ht="48" customHeight="1" x14ac:dyDescent="0.25"/>
    <row r="28" spans="2:7" ht="48" customHeight="1" x14ac:dyDescent="0.25"/>
    <row r="29" spans="2:7" ht="48" customHeight="1" x14ac:dyDescent="0.25"/>
  </sheetData>
  <printOptions gridLines="1"/>
  <pageMargins left="0.11811023622047245" right="0.11811023622047245" top="0.15748031496062992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2003-2017</vt:lpstr>
      <vt:lpstr>Taul2</vt:lpstr>
      <vt:lpstr>Viinit2011</vt:lpstr>
      <vt:lpstr>Pullojen määrä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</dc:creator>
  <cp:lastModifiedBy>Heikki Artman</cp:lastModifiedBy>
  <cp:lastPrinted>2015-03-23T12:38:42Z</cp:lastPrinted>
  <dcterms:created xsi:type="dcterms:W3CDTF">2005-09-23T16:32:54Z</dcterms:created>
  <dcterms:modified xsi:type="dcterms:W3CDTF">2019-04-29T15:47:48Z</dcterms:modified>
</cp:coreProperties>
</file>